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ml.chartshapes+xml"/>
  <Override PartName="/xl/charts/chart3.xml" ContentType="application/vnd.openxmlformats-officedocument.drawingml.chart+xml"/>
  <Override PartName="/xl/theme/themeOverride2.xml" ContentType="application/vnd.openxmlformats-officedocument.themeOverride+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theme/themeOverride3.xml" ContentType="application/vnd.openxmlformats-officedocument.themeOverride+xml"/>
  <Override PartName="/xl/drawings/drawing7.xml" ContentType="application/vnd.openxmlformats-officedocument.drawingml.chartshap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27795" windowHeight="12585"/>
  </bookViews>
  <sheets>
    <sheet name="Sheet1" sheetId="1" r:id="rId1"/>
    <sheet name="Fiscal burden,contrib, benefits" sheetId="2" r:id="rId2"/>
    <sheet name="Employment rates" sheetId="3" r:id="rId3"/>
    <sheet name="Skill Level" sheetId="4" r:id="rId4"/>
    <sheet name="old age dependency rate" sheetId="5" r:id="rId5"/>
    <sheet name="unempl rate" sheetId="6" r:id="rId6"/>
    <sheet name="GDP" sheetId="7" r:id="rId7"/>
  </sheets>
  <externalReferences>
    <externalReference r:id="rId8"/>
    <externalReference r:id="rId9"/>
    <externalReference r:id="rId10"/>
  </externalReferences>
  <calcPr calcId="145621"/>
</workbook>
</file>

<file path=xl/calcChain.xml><?xml version="1.0" encoding="utf-8"?>
<calcChain xmlns="http://schemas.openxmlformats.org/spreadsheetml/2006/main">
  <c r="N75" i="5" l="1"/>
  <c r="M75" i="5"/>
  <c r="L75" i="5"/>
  <c r="K75" i="5"/>
  <c r="G75" i="5"/>
  <c r="F75" i="5"/>
  <c r="E75" i="5"/>
  <c r="N74" i="5"/>
  <c r="M74" i="5"/>
  <c r="L74" i="5"/>
  <c r="K74" i="5"/>
  <c r="G74" i="5"/>
  <c r="F74" i="5"/>
  <c r="E74" i="5"/>
  <c r="M73" i="5"/>
  <c r="L73" i="5"/>
  <c r="K73" i="5"/>
  <c r="G73" i="5"/>
  <c r="F73" i="5"/>
  <c r="E73" i="5"/>
  <c r="N73" i="5" s="1"/>
  <c r="M72" i="5"/>
  <c r="L72" i="5"/>
  <c r="K72" i="5"/>
  <c r="N72" i="5" s="1"/>
  <c r="G72" i="5"/>
  <c r="F72" i="5"/>
  <c r="E72" i="5"/>
  <c r="N71" i="5"/>
  <c r="M71" i="5"/>
  <c r="L71" i="5"/>
  <c r="K71" i="5"/>
  <c r="G71" i="5"/>
  <c r="F71" i="5"/>
  <c r="E71" i="5"/>
  <c r="N70" i="5"/>
  <c r="M70" i="5"/>
  <c r="L70" i="5"/>
  <c r="K70" i="5"/>
  <c r="G70" i="5"/>
  <c r="F70" i="5"/>
  <c r="E70" i="5"/>
  <c r="M69" i="5"/>
  <c r="L69" i="5"/>
  <c r="G69" i="5"/>
  <c r="F69" i="5"/>
  <c r="E69" i="5"/>
  <c r="N69" i="5" s="1"/>
  <c r="N68" i="5"/>
  <c r="M68" i="5"/>
  <c r="L68" i="5"/>
  <c r="K68" i="5"/>
  <c r="G68" i="5"/>
  <c r="F68" i="5"/>
  <c r="E68" i="5"/>
  <c r="N67" i="5"/>
  <c r="M67" i="5"/>
  <c r="L67" i="5"/>
  <c r="K67" i="5"/>
  <c r="G67" i="5"/>
  <c r="F67" i="5"/>
  <c r="E67" i="5"/>
  <c r="M66" i="5"/>
  <c r="L66" i="5"/>
  <c r="G66" i="5"/>
  <c r="F66" i="5"/>
  <c r="E66" i="5"/>
  <c r="N66" i="5" s="1"/>
  <c r="N65" i="5"/>
  <c r="M65" i="5"/>
  <c r="L65" i="5"/>
  <c r="K65" i="5"/>
  <c r="G65" i="5"/>
  <c r="F65" i="5"/>
  <c r="E65" i="5"/>
  <c r="N64" i="5"/>
  <c r="M64" i="5"/>
  <c r="L64" i="5"/>
  <c r="K64" i="5"/>
  <c r="G64" i="5"/>
  <c r="F64" i="5"/>
  <c r="E64" i="5"/>
  <c r="M63" i="5"/>
  <c r="L63" i="5"/>
  <c r="K63" i="5"/>
  <c r="N63" i="5" s="1"/>
  <c r="G63" i="5"/>
  <c r="F63" i="5"/>
  <c r="E63" i="5"/>
  <c r="M62" i="5"/>
  <c r="L62" i="5"/>
  <c r="K62" i="5"/>
  <c r="N62" i="5" s="1"/>
  <c r="G62" i="5"/>
  <c r="F62" i="5"/>
  <c r="E62" i="5"/>
  <c r="N61" i="5"/>
  <c r="M61" i="5"/>
  <c r="L61" i="5"/>
  <c r="K61" i="5"/>
  <c r="G61" i="5"/>
  <c r="F61" i="5"/>
  <c r="E61" i="5"/>
  <c r="N60" i="5"/>
  <c r="M60" i="5"/>
  <c r="L60" i="5"/>
  <c r="K60" i="5"/>
  <c r="G60" i="5"/>
  <c r="F60" i="5"/>
  <c r="E60" i="5"/>
  <c r="M59" i="5"/>
  <c r="L59" i="5"/>
  <c r="K59" i="5"/>
  <c r="N59" i="5" s="1"/>
  <c r="G59" i="5"/>
  <c r="F59" i="5"/>
  <c r="E59" i="5"/>
  <c r="M58" i="5"/>
  <c r="L58" i="5"/>
  <c r="K58" i="5"/>
  <c r="N58" i="5" s="1"/>
  <c r="G58" i="5"/>
  <c r="F58" i="5"/>
  <c r="E58" i="5"/>
  <c r="N57" i="5"/>
  <c r="M57" i="5"/>
  <c r="L57" i="5"/>
  <c r="K57" i="5"/>
  <c r="G57" i="5"/>
  <c r="F57" i="5"/>
  <c r="E57" i="5"/>
  <c r="N56" i="5"/>
  <c r="M56" i="5"/>
  <c r="L56" i="5"/>
  <c r="K56" i="5"/>
  <c r="G56" i="5"/>
  <c r="F56" i="5"/>
  <c r="E56" i="5"/>
  <c r="M55" i="5"/>
  <c r="L55" i="5"/>
  <c r="K55" i="5"/>
  <c r="N55" i="5" s="1"/>
  <c r="G55" i="5"/>
  <c r="F55" i="5"/>
  <c r="E55" i="5"/>
  <c r="M54" i="5"/>
  <c r="L54" i="5"/>
  <c r="K54" i="5"/>
  <c r="N54" i="5" s="1"/>
  <c r="G54" i="5"/>
  <c r="F54" i="5"/>
  <c r="E54" i="5"/>
  <c r="N53" i="5"/>
  <c r="M53" i="5"/>
  <c r="L53" i="5"/>
  <c r="K53" i="5"/>
  <c r="G53" i="5"/>
  <c r="F53" i="5"/>
  <c r="E53" i="5"/>
  <c r="N52" i="5"/>
  <c r="M52" i="5"/>
  <c r="L52" i="5"/>
  <c r="K52" i="5"/>
  <c r="G52" i="5"/>
  <c r="F52" i="5"/>
  <c r="E52" i="5"/>
  <c r="M51" i="5"/>
  <c r="L51" i="5"/>
  <c r="G51" i="5"/>
  <c r="F51" i="5"/>
  <c r="E51" i="5"/>
  <c r="N51" i="5" s="1"/>
  <c r="N50" i="5"/>
  <c r="M50" i="5"/>
  <c r="L50" i="5"/>
  <c r="K50" i="5"/>
  <c r="G50" i="5"/>
  <c r="F50" i="5"/>
  <c r="E50" i="5"/>
  <c r="N49" i="5"/>
  <c r="M49" i="5"/>
  <c r="L49" i="5"/>
  <c r="K49" i="5"/>
  <c r="G49" i="5"/>
  <c r="F49" i="5"/>
  <c r="E49" i="5"/>
  <c r="M48" i="5"/>
  <c r="L48" i="5"/>
  <c r="G48" i="5"/>
  <c r="F48" i="5"/>
  <c r="E48" i="5"/>
  <c r="N48" i="5" s="1"/>
  <c r="N47" i="5"/>
  <c r="M47" i="5"/>
  <c r="L47" i="5"/>
  <c r="K47" i="5"/>
  <c r="G47" i="5"/>
  <c r="F47" i="5"/>
  <c r="E47" i="5"/>
  <c r="N46" i="5"/>
  <c r="M46" i="5"/>
  <c r="L46" i="5"/>
  <c r="K46" i="5"/>
  <c r="G46" i="5"/>
  <c r="F46" i="5"/>
  <c r="E46" i="5"/>
  <c r="M45" i="5"/>
  <c r="L45" i="5"/>
  <c r="K45" i="5"/>
  <c r="N45" i="5" s="1"/>
  <c r="G45" i="5"/>
  <c r="F45" i="5"/>
  <c r="E45" i="5"/>
  <c r="M44" i="5"/>
  <c r="L44" i="5"/>
  <c r="K44" i="5"/>
  <c r="N44" i="5" s="1"/>
  <c r="G44" i="5"/>
  <c r="F44" i="5"/>
  <c r="E44" i="5"/>
  <c r="N43" i="5"/>
  <c r="M43" i="5"/>
  <c r="L43" i="5"/>
  <c r="K43" i="5"/>
  <c r="G43" i="5"/>
  <c r="F43" i="5"/>
  <c r="E43" i="5"/>
  <c r="N42" i="5"/>
  <c r="M42" i="5"/>
  <c r="L42" i="5"/>
  <c r="K42" i="5"/>
  <c r="G42" i="5"/>
  <c r="F42" i="5"/>
  <c r="E42" i="5"/>
  <c r="M41" i="5"/>
  <c r="L41" i="5"/>
  <c r="K41" i="5"/>
  <c r="N41" i="5" s="1"/>
  <c r="G41" i="5"/>
  <c r="F41" i="5"/>
  <c r="E41" i="5"/>
  <c r="M40" i="5"/>
  <c r="L40" i="5"/>
  <c r="K40" i="5"/>
  <c r="N40" i="5" s="1"/>
  <c r="G40" i="5"/>
  <c r="F40" i="5"/>
  <c r="E40" i="5"/>
  <c r="N39" i="5"/>
  <c r="M39" i="5"/>
  <c r="L39" i="5"/>
  <c r="K39" i="5"/>
  <c r="G39" i="5"/>
  <c r="F39" i="5"/>
  <c r="E39" i="5"/>
  <c r="N38" i="5"/>
  <c r="M38" i="5"/>
  <c r="L38" i="5"/>
  <c r="K38" i="5"/>
  <c r="G38" i="5"/>
  <c r="F38" i="5"/>
  <c r="E38" i="5"/>
  <c r="M37" i="5"/>
  <c r="L37" i="5"/>
  <c r="K37" i="5"/>
  <c r="N37" i="5" s="1"/>
  <c r="G37" i="5"/>
  <c r="F37" i="5"/>
  <c r="E37" i="5"/>
  <c r="M36" i="5"/>
  <c r="L36" i="5"/>
  <c r="K36" i="5"/>
  <c r="N36" i="5" s="1"/>
  <c r="G36" i="5"/>
  <c r="F36" i="5"/>
  <c r="E36" i="5"/>
  <c r="N35" i="5"/>
  <c r="M35" i="5"/>
  <c r="L35" i="5"/>
  <c r="K35" i="5"/>
  <c r="G35" i="5"/>
  <c r="F35" i="5"/>
  <c r="E35" i="5"/>
  <c r="G75" i="3"/>
  <c r="F75" i="3"/>
  <c r="G74" i="3"/>
  <c r="F74" i="3"/>
  <c r="G73" i="3"/>
  <c r="F73" i="3"/>
  <c r="G72" i="3"/>
  <c r="F72" i="3"/>
  <c r="G71" i="3"/>
  <c r="F71" i="3"/>
  <c r="G70" i="3"/>
  <c r="F70" i="3"/>
  <c r="G69" i="3"/>
  <c r="F69" i="3"/>
  <c r="G68" i="3"/>
  <c r="F68" i="3"/>
  <c r="G67" i="3"/>
  <c r="F67" i="3"/>
  <c r="G66" i="3"/>
  <c r="F66" i="3"/>
  <c r="G65" i="3"/>
  <c r="F65" i="3"/>
  <c r="G64" i="3"/>
  <c r="F64" i="3"/>
  <c r="G63" i="3"/>
  <c r="F63" i="3"/>
  <c r="G62" i="3"/>
  <c r="F62" i="3"/>
  <c r="G61" i="3"/>
  <c r="F61" i="3"/>
  <c r="G60" i="3"/>
  <c r="F60" i="3"/>
  <c r="G59" i="3"/>
  <c r="F59" i="3"/>
  <c r="G58" i="3"/>
  <c r="F58" i="3"/>
  <c r="G57" i="3"/>
  <c r="F57" i="3"/>
  <c r="G56" i="3"/>
  <c r="F56" i="3"/>
  <c r="G55" i="3"/>
  <c r="F55" i="3"/>
  <c r="G54" i="3"/>
  <c r="F54" i="3"/>
  <c r="G53" i="3"/>
  <c r="F53" i="3"/>
  <c r="G52" i="3"/>
  <c r="F52" i="3"/>
  <c r="G51" i="3"/>
  <c r="F51" i="3"/>
  <c r="G50" i="3"/>
  <c r="F50" i="3"/>
  <c r="G49" i="3"/>
  <c r="F49" i="3"/>
  <c r="G48" i="3"/>
  <c r="F48" i="3"/>
  <c r="G47" i="3"/>
  <c r="F47" i="3"/>
  <c r="G46" i="3"/>
  <c r="F46" i="3"/>
  <c r="G45" i="3"/>
  <c r="F45" i="3"/>
  <c r="G44" i="3"/>
  <c r="F44" i="3"/>
  <c r="G43" i="3"/>
  <c r="F43" i="3"/>
  <c r="G42" i="3"/>
  <c r="F42" i="3"/>
  <c r="G41" i="3"/>
  <c r="F41" i="3"/>
  <c r="G40" i="3"/>
  <c r="F40" i="3"/>
</calcChain>
</file>

<file path=xl/comments1.xml><?xml version="1.0" encoding="utf-8"?>
<comments xmlns="http://schemas.openxmlformats.org/spreadsheetml/2006/main">
  <authors>
    <author>MyOECD</author>
  </authors>
  <commentList>
    <comment ref="Y41" authorId="0">
      <text>
        <r>
          <rPr>
            <sz val="9"/>
            <color indexed="81"/>
            <rFont val="Tahoma"/>
            <family val="2"/>
          </rPr>
          <t xml:space="preserve">E: Estimated value </t>
        </r>
      </text>
    </comment>
    <comment ref="Y43" authorId="0">
      <text>
        <r>
          <rPr>
            <sz val="9"/>
            <color indexed="81"/>
            <rFont val="Tahoma"/>
            <family val="2"/>
          </rPr>
          <t xml:space="preserve">E: Estimated value </t>
        </r>
      </text>
    </comment>
    <comment ref="Y44" authorId="0">
      <text>
        <r>
          <rPr>
            <sz val="9"/>
            <color indexed="81"/>
            <rFont val="Tahoma"/>
            <family val="2"/>
          </rPr>
          <t xml:space="preserve">E: Estimated value </t>
        </r>
      </text>
    </comment>
    <comment ref="Y45" authorId="0">
      <text>
        <r>
          <rPr>
            <sz val="9"/>
            <color indexed="81"/>
            <rFont val="Tahoma"/>
            <family val="2"/>
          </rPr>
          <t xml:space="preserve">E: Estimated value </t>
        </r>
      </text>
    </comment>
    <comment ref="Y48" authorId="0">
      <text>
        <r>
          <rPr>
            <sz val="9"/>
            <color indexed="81"/>
            <rFont val="Tahoma"/>
            <family val="2"/>
          </rPr>
          <t xml:space="preserve">E: Estimated value </t>
        </r>
      </text>
    </comment>
  </commentList>
</comments>
</file>

<file path=xl/comments2.xml><?xml version="1.0" encoding="utf-8"?>
<comments xmlns="http://schemas.openxmlformats.org/spreadsheetml/2006/main">
  <authors>
    <author>MyOECD</author>
  </authors>
  <commentList>
    <comment ref="C45" authorId="0">
      <text>
        <r>
          <rPr>
            <sz val="9"/>
            <color indexed="81"/>
            <rFont val="Tahoma"/>
            <family val="2"/>
          </rPr>
          <t xml:space="preserve">E: Estimated value </t>
        </r>
      </text>
    </comment>
    <comment ref="C47" authorId="0">
      <text>
        <r>
          <rPr>
            <sz val="9"/>
            <color indexed="81"/>
            <rFont val="Tahoma"/>
            <family val="2"/>
          </rPr>
          <t xml:space="preserve">E: Estimated value </t>
        </r>
      </text>
    </comment>
    <comment ref="C48" authorId="0">
      <text>
        <r>
          <rPr>
            <sz val="9"/>
            <color indexed="81"/>
            <rFont val="Tahoma"/>
            <family val="2"/>
          </rPr>
          <t xml:space="preserve">E: Estimated value </t>
        </r>
      </text>
    </comment>
    <comment ref="C49" authorId="0">
      <text>
        <r>
          <rPr>
            <sz val="9"/>
            <color indexed="81"/>
            <rFont val="Tahoma"/>
            <family val="2"/>
          </rPr>
          <t xml:space="preserve">E: Estimated value </t>
        </r>
      </text>
    </comment>
    <comment ref="C52" authorId="0">
      <text>
        <r>
          <rPr>
            <sz val="9"/>
            <color indexed="81"/>
            <rFont val="Tahoma"/>
            <family val="2"/>
          </rPr>
          <t xml:space="preserve">E: Estimated value </t>
        </r>
      </text>
    </comment>
  </commentList>
</comments>
</file>

<file path=xl/sharedStrings.xml><?xml version="1.0" encoding="utf-8"?>
<sst xmlns="http://schemas.openxmlformats.org/spreadsheetml/2006/main" count="990" uniqueCount="199">
  <si>
    <t>Lithuania</t>
  </si>
  <si>
    <t>Portugal</t>
  </si>
  <si>
    <t>Spain</t>
  </si>
  <si>
    <t>United Kingdom</t>
  </si>
  <si>
    <t>Israel</t>
  </si>
  <si>
    <t>Hungary</t>
  </si>
  <si>
    <t>nation</t>
  </si>
  <si>
    <t>foreignborn</t>
  </si>
  <si>
    <t>socexp</t>
  </si>
  <si>
    <t>Austria</t>
  </si>
  <si>
    <t>Belgium</t>
  </si>
  <si>
    <t>Czech Republic</t>
  </si>
  <si>
    <t>Denmark</t>
  </si>
  <si>
    <t>Estonia</t>
  </si>
  <si>
    <t>Finland</t>
  </si>
  <si>
    <t>France</t>
  </si>
  <si>
    <t>Germany</t>
  </si>
  <si>
    <t>Ireland</t>
  </si>
  <si>
    <t>Netherlands</t>
  </si>
  <si>
    <t>Norway</t>
  </si>
  <si>
    <t>Poland</t>
  </si>
  <si>
    <t>Slovenia</t>
  </si>
  <si>
    <t>Sweden</t>
  </si>
  <si>
    <t>Switzerland</t>
  </si>
  <si>
    <t>International Migration Outlook 2013 - © OECD 2013</t>
  </si>
  <si>
    <t>Chapter III</t>
  </si>
  <si>
    <t>Table 3.A4. Contribution, benefits and net contribution by migration status, 2007-2009 average</t>
  </si>
  <si>
    <t>Version 1 - Last updated: 14-Jun-2013</t>
  </si>
  <si>
    <t>Euros (PPP adjusted)</t>
  </si>
  <si>
    <t>Contribution</t>
  </si>
  <si>
    <t>Benefits</t>
  </si>
  <si>
    <t>Net contribution</t>
  </si>
  <si>
    <t>Native</t>
  </si>
  <si>
    <t>Mixed</t>
  </si>
  <si>
    <t>Migrant</t>
  </si>
  <si>
    <t>Iceland</t>
  </si>
  <si>
    <t>Luxembourg</t>
  </si>
  <si>
    <t>Italy</t>
  </si>
  <si>
    <t>United States</t>
  </si>
  <si>
    <t>Greece</t>
  </si>
  <si>
    <t>Canada</t>
  </si>
  <si>
    <t>Australia</t>
  </si>
  <si>
    <t>Slovak Republic</t>
  </si>
  <si>
    <r>
      <t xml:space="preserve">Source: </t>
    </r>
    <r>
      <rPr>
        <sz val="10"/>
        <color indexed="8"/>
        <rFont val="Arial Narrow"/>
        <family val="2"/>
      </rPr>
      <t xml:space="preserve">See Technical Annex. </t>
    </r>
  </si>
  <si>
    <t>Indicators of Immigrant Integration 2015: Settling In - © OECD 2015</t>
  </si>
  <si>
    <t>Figure 5.2. Employment rates of foreign-born population aged 15-64 not in education by educational level, 2012-13</t>
  </si>
  <si>
    <t>Version 1 - Last updated: 12-May-2015</t>
  </si>
  <si>
    <t>This document and any map included herein are without prejudice to the status of or sovereignty over any territory, to the delimitation of international frontiers and boundaries and to the name of any territory, city or area.</t>
  </si>
  <si>
    <t>Difference in percentage points with the native-born</t>
  </si>
  <si>
    <r>
      <rPr>
        <i/>
        <sz val="10"/>
        <rFont val="Arial Narrow"/>
        <family val="2"/>
      </rPr>
      <t>Notes</t>
    </r>
    <r>
      <rPr>
        <sz val="10"/>
        <rFont val="Arial Narrow"/>
        <family val="2"/>
      </rPr>
      <t>: Canadian data include people still in education.
Australian data include people aged over 24 who are still in education.
The United States includes people over 55 who are still in education and calculates employment rates for the 16-64 age group.</t>
    </r>
  </si>
  <si>
    <t>* Information on data for Israel: http://dx.doi.org/10.1787/888932315602.</t>
  </si>
  <si>
    <t xml:space="preserve">“1. Footnote by Turkey
The information in this document with reference to « Cyprus » relates to the southern part of the Island. There is no single authority representing both Turkish and Greek Cypriot people on the Island. Turkey recognizes the Turkish Republic of Northern Cyprus (TRNC). Until a lasting and equitable solution is found within the context of United Nations, Turkey shall preserve its position concerning the “Cyprus issue”.
2. Footnote by all the European Union Member States of the OECD and the European Union
The Republic of Cyprus is recognized by all members of the United Nations with the exception of Turkey. The information in this document relates to the area under the effective control of the Government of the Republic of Cyprus.”
</t>
  </si>
  <si>
    <r>
      <rPr>
        <i/>
        <sz val="10"/>
        <rFont val="Arial Narrow"/>
        <family val="2"/>
      </rPr>
      <t>Sources</t>
    </r>
    <r>
      <rPr>
        <sz val="10"/>
        <rFont val="Arial Narrow"/>
        <family val="2"/>
      </rPr>
      <t>: European Union Labour Force Survey (EU-LFS) 2012-13. United States: Current Population Survey (CPS) 2013. Australian Survey of Education and Work (ASEW) 2013. Canada and New Zealand: Labour Force Surveys 2012-13. Israel: Labour Force Survey 2011. Chile: Encuesta de Caracterización Socioeconómica Nacional  (CASEN) 2011. Mexico: Encuesta Nacional de Ocupación y Empleo (ENOE) 2012.</t>
    </r>
  </si>
  <si>
    <t>Low-educated</t>
  </si>
  <si>
    <t>Highly educated</t>
  </si>
  <si>
    <t>Difference btw f and nb</t>
  </si>
  <si>
    <t>Foreign-born</t>
  </si>
  <si>
    <t>Native-born</t>
  </si>
  <si>
    <t>Turkey</t>
  </si>
  <si>
    <t>Croatia</t>
  </si>
  <si>
    <t>Latvia</t>
  </si>
  <si>
    <t>New Zealand</t>
  </si>
  <si>
    <t>EU total (28)</t>
  </si>
  <si>
    <t>Mexico</t>
  </si>
  <si>
    <t>OECD total (33)</t>
  </si>
  <si>
    <t>Malta</t>
  </si>
  <si>
    <t xml:space="preserve">Israel* </t>
  </si>
  <si>
    <t>Chile</t>
  </si>
  <si>
    <r>
      <t>Cyprus</t>
    </r>
    <r>
      <rPr>
        <vertAlign val="superscript"/>
        <sz val="10"/>
        <rFont val="Arial Narrow"/>
        <family val="2"/>
      </rPr>
      <t>1,2</t>
    </r>
  </si>
  <si>
    <t>Employment Rates</t>
  </si>
  <si>
    <t>Japan</t>
  </si>
  <si>
    <t>Korea</t>
  </si>
  <si>
    <t>Figure 7.1. Shares of the low- and highly educated among native- and foreign-born 15-64 year-olds who are not in education, 2012-13</t>
  </si>
  <si>
    <t>Percentages of native- and foreign-born</t>
  </si>
  <si>
    <r>
      <rPr>
        <i/>
        <sz val="10"/>
        <color indexed="8"/>
        <rFont val="Arial Narrow"/>
        <family val="2"/>
      </rPr>
      <t>Notes:</t>
    </r>
    <r>
      <rPr>
        <sz val="10"/>
        <color indexed="8"/>
        <rFont val="Arial Narrow"/>
        <family val="2"/>
      </rPr>
      <t xml:space="preserve"> Korea and Japan determine who is an immigrant on the basis of nationality, not on the basis of country of birth. Japan is not included in OECD average.
Canadian and New Zealand data include people still in education.
The United States includes people over 55 who are still in education and calculates the share of low- and highly educated for the 16-64 age group.</t>
    </r>
  </si>
  <si>
    <t>“1. Footnote by Turkey
The information in this document with reference to « Cyprus » relates to the southern part of the Island. There is no single authority representing both Turkish and Greek Cypriot people on the Island. Turkey recognizes the Turkish Republic of Northern Cyprus (TRNC). Until a lasting and equitable solution is found within the context of United Nations, Turkey shall preserve its position concerning the “Cyprus issue”.
2. Footnote by all the European Union Member States of the OECD and the European Union
The Republic of Cyprus is recognized by all members of the United Nations with the exception of Turkey. The information in this document relates to the area under the effective control of the Government of the Republic of Cyprus.”</t>
  </si>
  <si>
    <r>
      <rPr>
        <i/>
        <sz val="10"/>
        <color indexed="8"/>
        <rFont val="Arial Narrow"/>
        <family val="2"/>
      </rPr>
      <t>Sources:</t>
    </r>
    <r>
      <rPr>
        <sz val="10"/>
        <color indexed="8"/>
        <rFont val="Arial Narrow"/>
        <family val="2"/>
      </rPr>
      <t xml:space="preserve"> European Union Labour Force Survey (EU-LFS) 2012-13. United States: Current Population Survey (CPS) 2013. Australian Survey of Education and Work (ASEW) 2013. Canada and New Zealand: Labour Force Survey 2012-13. Israel: Labour Force Survey 2011. Chile: Encuesta de Caracterización Socioeconómica Nacional  (CASEN) 2011. Mexico: Encuesta Nacional de Ocupación y Empleo (ENOE) 2012. Japanese Population Census 2010. Korea: Foreign Labour Force Survey 2012-13 and Economically Active Population Survey of Korean nationals (EAPS) 2012-13.</t>
    </r>
  </si>
  <si>
    <t>Tertiary</t>
  </si>
  <si>
    <t>Slovak Rep.</t>
  </si>
  <si>
    <t>Israel*</t>
  </si>
  <si>
    <r>
      <t>Cyprus</t>
    </r>
    <r>
      <rPr>
        <vertAlign val="superscript"/>
        <sz val="10"/>
        <color indexed="8"/>
        <rFont val="Arial Narrow"/>
        <family val="2"/>
      </rPr>
      <t>1,2</t>
    </r>
  </si>
  <si>
    <t>Figure 2.3.  Population aged 0-14 years old and over 65 by place of birth, 2012</t>
  </si>
  <si>
    <t>Percentages of foreign- and native-born populations</t>
  </si>
  <si>
    <r>
      <t xml:space="preserve">Note: </t>
    </r>
    <r>
      <rPr>
        <sz val="10"/>
        <rFont val="Arial Narrow"/>
        <family val="2"/>
      </rPr>
      <t xml:space="preserve">Korea and Japan determine who is an immigrant on the basis of nationality, not on the basis of country of birth. </t>
    </r>
  </si>
  <si>
    <r>
      <rPr>
        <i/>
        <sz val="10"/>
        <color indexed="8"/>
        <rFont val="Arial Narrow"/>
        <family val="2"/>
      </rPr>
      <t>Sources:</t>
    </r>
    <r>
      <rPr>
        <sz val="10"/>
        <color indexed="8"/>
        <rFont val="Arial Narrow"/>
        <family val="2"/>
      </rPr>
      <t xml:space="preserve"> OECD Database on Immigrants in OECD Countries (DIOC) 2010-11. European Union Labour Force Survey (EU-LFS) 2012-13 for non-OECD EU member countries and Turkey.</t>
    </r>
  </si>
  <si>
    <t>2010/11</t>
  </si>
  <si>
    <t>Foreign-born 0-14</t>
  </si>
  <si>
    <t>Foreign-born 15-64</t>
  </si>
  <si>
    <t>Foreign-born 65+</t>
  </si>
  <si>
    <t>Foreign-born 0-14 and 65+</t>
  </si>
  <si>
    <t>Foreign-born dependency rate</t>
  </si>
  <si>
    <t>Foreign-born dependency rate (65+)</t>
  </si>
  <si>
    <t>Native-born 0-14</t>
  </si>
  <si>
    <t>Native-born 15-64</t>
  </si>
  <si>
    <t>Native-born 65+</t>
  </si>
  <si>
    <t>Native-born 0-14 and 65+</t>
  </si>
  <si>
    <t>Native-born dependency rate</t>
  </si>
  <si>
    <t>Native born-born dependency rate (65+)</t>
  </si>
  <si>
    <t>Ratio btw nb and fb 0-14 and 65+</t>
  </si>
  <si>
    <t>OECD total (32)</t>
  </si>
  <si>
    <t>Romania</t>
  </si>
  <si>
    <t>Bulgaria</t>
  </si>
  <si>
    <t>Indicator
This section uses the International Standard Classification of Education (ISCED) to categorise levels of
qualification. People falling into ISCED groups 0-2 are described as having no or low education. They have
no more than a lower-secondary level of education. Within those groups, a distinction is made between
people who have gone no further than primary education (ISCED 0 and 1). People with ISCED 3-4 are
described as having a medium level of education. They completed upper secondary school or postsecondary
non-tertiary studies. As for those who have tertiary education degrees, they belong to ISCED 5-6
and completed the first stage of tertiary education at least.
Coverage
People not in education who were aged 15-64 years old at the time of the survey.</t>
  </si>
  <si>
    <t>Skill Level</t>
  </si>
  <si>
    <t>Low-Educated</t>
  </si>
  <si>
    <t>old age depedency ratio</t>
  </si>
  <si>
    <t>Unemployment rate by sex and age - annual average,  % [une_rt_a]</t>
  </si>
  <si>
    <t>Last update</t>
  </si>
  <si>
    <t>Extracted on</t>
  </si>
  <si>
    <t>Source of data</t>
  </si>
  <si>
    <t>Eurostat</t>
  </si>
  <si>
    <t>S_ADJ</t>
  </si>
  <si>
    <t>Unadjusted data (i.e. neither seasonally adjusted nor calendar adjusted data)</t>
  </si>
  <si>
    <t>AGE</t>
  </si>
  <si>
    <t>Total</t>
  </si>
  <si>
    <t>SEX</t>
  </si>
  <si>
    <t>GEO/TIME</t>
  </si>
  <si>
    <t>2014</t>
  </si>
  <si>
    <t>European Union (28 countries)</t>
  </si>
  <si>
    <t>European Union (27 countries)</t>
  </si>
  <si>
    <t>European Union (25 countries)</t>
  </si>
  <si>
    <t>European Union (15 countries)</t>
  </si>
  <si>
    <t>Euro area (EA11-2000, EA12-2006, EA13-2007, EA15-2008, EA16-2010, EA17-2013, EA18-2014, EA19)</t>
  </si>
  <si>
    <t>Euro area (19 countries)</t>
  </si>
  <si>
    <t>Euro area (18 countries)</t>
  </si>
  <si>
    <t>Euro area (17 countries)</t>
  </si>
  <si>
    <t>Euro area (16 countries)</t>
  </si>
  <si>
    <t>Euro area (15 countries)</t>
  </si>
  <si>
    <t>Euro area (13 countries)</t>
  </si>
  <si>
    <t>Euro area (12 countries)</t>
  </si>
  <si>
    <t>Germany (until 1990 former territory of the FRG)</t>
  </si>
  <si>
    <t>Cyprus</t>
  </si>
  <si>
    <t>Slovakia</t>
  </si>
  <si>
    <t>Special value:</t>
  </si>
  <si>
    <t>:</t>
  </si>
  <si>
    <t>not available</t>
  </si>
  <si>
    <t>Males</t>
  </si>
  <si>
    <t>Females</t>
  </si>
  <si>
    <t>Less than 25 years</t>
  </si>
  <si>
    <t>From 25 to 74 years</t>
  </si>
  <si>
    <t>Unemployment rate</t>
  </si>
  <si>
    <t>Dataset: Level of GDP per capita and productivity</t>
  </si>
  <si>
    <t>Subject</t>
  </si>
  <si>
    <t>GDP per head of population</t>
  </si>
  <si>
    <t>Measure</t>
  </si>
  <si>
    <t>USD, current prices, current PPPs</t>
  </si>
  <si>
    <t>Unit</t>
  </si>
  <si>
    <t>US Dollar</t>
  </si>
  <si>
    <t>Time</t>
  </si>
  <si>
    <t>Country</t>
  </si>
  <si>
    <t>i</t>
  </si>
  <si>
    <t/>
  </si>
  <si>
    <t>G7</t>
  </si>
  <si>
    <t>OECD - Total</t>
  </si>
  <si>
    <t>Brazil</t>
  </si>
  <si>
    <t>China (People's Republic of)</t>
  </si>
  <si>
    <t>Colombia</t>
  </si>
  <si>
    <t>India</t>
  </si>
  <si>
    <t>Indonesia</t>
  </si>
  <si>
    <t>Russia</t>
  </si>
  <si>
    <t>South Africa</t>
  </si>
  <si>
    <t>BRIICS economies - Brazil, Russia, India, Indonesia, China and South Africa</t>
  </si>
  <si>
    <t>Data extracted on 17 May 2016 09:37 UTC (GMT) from OECD.Stat</t>
  </si>
  <si>
    <t>Legend:</t>
  </si>
  <si>
    <t>E:</t>
  </si>
  <si>
    <t>Estimated value</t>
  </si>
  <si>
    <t>GDP per capita in PPP (US$)</t>
  </si>
  <si>
    <t>cntry</t>
  </si>
  <si>
    <t>ncna</t>
  </si>
  <si>
    <t>ncfb</t>
  </si>
  <si>
    <t>ehfb</t>
  </si>
  <si>
    <t>ehna</t>
  </si>
  <si>
    <t>elfb</t>
  </si>
  <si>
    <t>elna</t>
  </si>
  <si>
    <t>lena</t>
  </si>
  <si>
    <t>lefb</t>
  </si>
  <si>
    <t>hena</t>
  </si>
  <si>
    <t>hefb</t>
  </si>
  <si>
    <t>drfb</t>
  </si>
  <si>
    <t>drna</t>
  </si>
  <si>
    <t>uerate</t>
  </si>
  <si>
    <t>gdp</t>
  </si>
  <si>
    <t>Codebook</t>
  </si>
  <si>
    <t>Share of foreign-born population</t>
  </si>
  <si>
    <t>Social Expenditures per capita as share of GDP in US$</t>
  </si>
  <si>
    <t>Net contribution of natives</t>
  </si>
  <si>
    <t>Net contribution of foreign borns</t>
  </si>
  <si>
    <t>employment rate of low-educated foreign borns</t>
  </si>
  <si>
    <t>employment rate of low-educated natives</t>
  </si>
  <si>
    <t>employment rates of highly educated foreign borns</t>
  </si>
  <si>
    <t>employment rates of highly educated natives</t>
  </si>
  <si>
    <t>Share of low educated among natives</t>
  </si>
  <si>
    <t>Shagre of low educated among foreign borns</t>
  </si>
  <si>
    <t>Share of high educated among natives</t>
  </si>
  <si>
    <t>Shagre of high educated among foreign borns</t>
  </si>
  <si>
    <t>Dependency ratio (share of 65+ compared to the working population) of foreign born</t>
  </si>
  <si>
    <t>Dependency ratio (share of 65+ compared to the working population) of natives</t>
  </si>
  <si>
    <t>Unemployment rate (yearly average) 2014</t>
  </si>
  <si>
    <t>GDP per capita in current PPP in US$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</si>
</sst>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 ###\ "/>
    <numFmt numFmtId="165" formatCode="0.0"/>
    <numFmt numFmtId="166" formatCode="#,##0.0"/>
    <numFmt numFmtId="167" formatCode="dd\.mm\.yy"/>
  </numFmts>
  <fonts count="29" x14ac:knownFonts="1">
    <font>
      <sz val="11"/>
      <color theme="1"/>
      <name val="Calibri"/>
      <family val="2"/>
      <scheme val="minor"/>
    </font>
    <font>
      <sz val="8"/>
      <color rgb="FF454545"/>
      <name val="Verdana"/>
      <family val="2"/>
    </font>
    <font>
      <u/>
      <sz val="10"/>
      <color theme="10"/>
      <name val="Arial"/>
      <family val="2"/>
    </font>
    <font>
      <b/>
      <sz val="11"/>
      <color theme="1"/>
      <name val="Arial Narrow"/>
      <family val="2"/>
    </font>
    <font>
      <sz val="11"/>
      <color theme="1"/>
      <name val="Arial Narrow"/>
      <family val="2"/>
    </font>
    <font>
      <b/>
      <sz val="10"/>
      <color theme="1"/>
      <name val="Arial Narrow"/>
      <family val="2"/>
    </font>
    <font>
      <sz val="10"/>
      <color theme="1"/>
      <name val="Arial Narrow"/>
      <family val="2"/>
    </font>
    <font>
      <i/>
      <sz val="10"/>
      <color theme="1"/>
      <name val="Arial Narrow"/>
      <family val="2"/>
    </font>
    <font>
      <sz val="10"/>
      <color indexed="8"/>
      <name val="Arial Narrow"/>
      <family val="2"/>
    </font>
    <font>
      <sz val="10"/>
      <color theme="1"/>
      <name val="Arial"/>
      <family val="2"/>
    </font>
    <font>
      <sz val="10"/>
      <name val="Arial Narrow"/>
      <family val="2"/>
    </font>
    <font>
      <i/>
      <sz val="10"/>
      <name val="Arial Narrow"/>
      <family val="2"/>
    </font>
    <font>
      <sz val="10"/>
      <name val="Arial"/>
      <family val="2"/>
    </font>
    <font>
      <sz val="10"/>
      <color rgb="FFFF0000"/>
      <name val="Arial Narrow"/>
      <family val="2"/>
    </font>
    <font>
      <vertAlign val="superscript"/>
      <sz val="10"/>
      <name val="Arial Narrow"/>
      <family val="2"/>
    </font>
    <font>
      <u/>
      <sz val="8"/>
      <name val="Verdana"/>
      <family val="2"/>
    </font>
    <font>
      <sz val="8"/>
      <name val="Arial"/>
      <family val="2"/>
    </font>
    <font>
      <sz val="10"/>
      <color rgb="FF000000"/>
      <name val="Arial Narrow"/>
      <family val="2"/>
    </font>
    <font>
      <i/>
      <sz val="10"/>
      <color indexed="8"/>
      <name val="Arial Narrow"/>
      <family val="2"/>
    </font>
    <font>
      <vertAlign val="superscript"/>
      <sz val="10"/>
      <color indexed="8"/>
      <name val="Arial Narrow"/>
      <family val="2"/>
    </font>
    <font>
      <b/>
      <sz val="10"/>
      <name val="Arial Narrow"/>
      <family val="2"/>
    </font>
    <font>
      <b/>
      <u/>
      <sz val="9"/>
      <color indexed="18"/>
      <name val="Verdana"/>
      <family val="2"/>
    </font>
    <font>
      <b/>
      <sz val="8"/>
      <color indexed="9"/>
      <name val="Verdana"/>
      <family val="2"/>
    </font>
    <font>
      <u/>
      <sz val="8"/>
      <color indexed="9"/>
      <name val="Verdana"/>
      <family val="2"/>
    </font>
    <font>
      <sz val="8"/>
      <color indexed="9"/>
      <name val="Verdana"/>
      <family val="2"/>
    </font>
    <font>
      <b/>
      <sz val="8"/>
      <name val="Verdana"/>
      <family val="2"/>
    </font>
    <font>
      <b/>
      <sz val="9"/>
      <color indexed="10"/>
      <name val="Courier New"/>
      <family val="3"/>
    </font>
    <font>
      <sz val="8"/>
      <name val="Verdana"/>
      <family val="2"/>
    </font>
    <font>
      <sz val="9"/>
      <color indexed="81"/>
      <name val="Tahoma"/>
      <family val="2"/>
    </font>
  </fonts>
  <fills count="9">
    <fill>
      <patternFill patternType="none"/>
    </fill>
    <fill>
      <patternFill patternType="gray125"/>
    </fill>
    <fill>
      <patternFill patternType="solid">
        <fgColor theme="4" tint="0.79998168889431442"/>
        <bgColor indexed="64"/>
      </patternFill>
    </fill>
    <fill>
      <patternFill patternType="solid">
        <fgColor rgb="FFC4D8ED"/>
        <bgColor indexed="64"/>
      </patternFill>
    </fill>
    <fill>
      <patternFill patternType="solid">
        <fgColor rgb="FFF0F8FF"/>
        <bgColor indexed="64"/>
      </patternFill>
    </fill>
    <fill>
      <patternFill patternType="solid">
        <fgColor indexed="44"/>
        <bgColor indexed="64"/>
      </patternFill>
    </fill>
    <fill>
      <patternFill patternType="solid">
        <fgColor rgb="FF2973BD"/>
        <bgColor indexed="64"/>
      </patternFill>
    </fill>
    <fill>
      <patternFill patternType="solid">
        <fgColor rgb="FF00A1E3"/>
        <bgColor indexed="64"/>
      </patternFill>
    </fill>
    <fill>
      <patternFill patternType="mediumGray">
        <fgColor rgb="FFC0C0C0"/>
        <bgColor rgb="FFFFFFFF"/>
      </patternFill>
    </fill>
  </fills>
  <borders count="19">
    <border>
      <left/>
      <right/>
      <top/>
      <bottom/>
      <diagonal/>
    </border>
    <border>
      <left/>
      <right/>
      <top style="medium">
        <color theme="4"/>
      </top>
      <bottom/>
      <diagonal/>
    </border>
    <border>
      <left style="thin">
        <color indexed="64"/>
      </left>
      <right/>
      <top style="medium">
        <color theme="4"/>
      </top>
      <bottom/>
      <diagonal/>
    </border>
    <border>
      <left/>
      <right style="thin">
        <color indexed="64"/>
      </right>
      <top style="medium">
        <color theme="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thin">
        <color rgb="FFC0C0C0"/>
      </left>
      <right style="thin">
        <color rgb="FFC0C0C0"/>
      </right>
      <top style="thin">
        <color rgb="FFC0C0C0"/>
      </top>
      <bottom style="thin">
        <color rgb="FFC0C0C0"/>
      </bottom>
      <diagonal/>
    </border>
    <border>
      <left style="thin">
        <color indexed="64"/>
      </left>
      <right/>
      <top style="thin">
        <color indexed="64"/>
      </top>
      <bottom/>
      <diagonal/>
    </border>
    <border>
      <left style="thin">
        <color indexed="8"/>
      </left>
      <right style="thin">
        <color indexed="8"/>
      </right>
      <top style="thin">
        <color indexed="8"/>
      </top>
      <bottom style="thin">
        <color indexed="8"/>
      </bottom>
      <diagonal/>
    </border>
    <border>
      <left style="thin">
        <color rgb="FFC0C0C0"/>
      </left>
      <right/>
      <top style="thin">
        <color rgb="FFC0C0C0"/>
      </top>
      <bottom style="thin">
        <color rgb="FFC0C0C0"/>
      </bottom>
      <diagonal/>
    </border>
    <border>
      <left/>
      <right style="thin">
        <color rgb="FFC0C0C0"/>
      </right>
      <top style="thin">
        <color rgb="FFC0C0C0"/>
      </top>
      <bottom style="thin">
        <color rgb="FFC0C0C0"/>
      </bottom>
      <diagonal/>
    </border>
  </borders>
  <cellStyleXfs count="5">
    <xf numFmtId="0" fontId="0" fillId="0" borderId="0"/>
    <xf numFmtId="0" fontId="2" fillId="0" borderId="0" applyNumberFormat="0" applyFill="0" applyBorder="0" applyAlignment="0" applyProtection="0"/>
    <xf numFmtId="0" fontId="9" fillId="0" borderId="0"/>
    <xf numFmtId="0" fontId="12" fillId="0" borderId="0"/>
    <xf numFmtId="0" fontId="12" fillId="0" borderId="0"/>
  </cellStyleXfs>
  <cellXfs count="151">
    <xf numFmtId="0" fontId="0" fillId="0" borderId="0" xfId="0"/>
    <xf numFmtId="0" fontId="1" fillId="0" borderId="0" xfId="0" applyFont="1"/>
    <xf numFmtId="0" fontId="2" fillId="0" borderId="0" xfId="1" applyFill="1" applyBorder="1" applyAlignment="1"/>
    <xf numFmtId="0" fontId="0" fillId="0" borderId="0" xfId="0" applyFill="1" applyBorder="1"/>
    <xf numFmtId="0" fontId="0" fillId="0" borderId="0" xfId="0" applyFill="1" applyBorder="1" applyAlignment="1"/>
    <xf numFmtId="0" fontId="3" fillId="0" borderId="0" xfId="0" applyFont="1" applyFill="1" applyBorder="1" applyAlignment="1">
      <alignment vertical="center"/>
    </xf>
    <xf numFmtId="0" fontId="4" fillId="0" borderId="0" xfId="0" applyFont="1" applyAlignment="1">
      <alignment vertical="center"/>
    </xf>
    <xf numFmtId="0" fontId="5" fillId="0" borderId="1" xfId="0" applyFont="1" applyFill="1" applyBorder="1" applyAlignment="1">
      <alignment horizontal="left" vertical="center"/>
    </xf>
    <xf numFmtId="0" fontId="0" fillId="0" borderId="0" xfId="0" applyFill="1" applyBorder="1" applyAlignment="1">
      <alignment vertical="center"/>
    </xf>
    <xf numFmtId="0" fontId="0" fillId="0" borderId="0" xfId="0" applyAlignment="1">
      <alignment vertical="center"/>
    </xf>
    <xf numFmtId="0" fontId="6" fillId="0" borderId="4" xfId="0" applyFont="1" applyFill="1" applyBorder="1" applyAlignment="1">
      <alignment vertical="center"/>
    </xf>
    <xf numFmtId="0" fontId="6" fillId="0" borderId="4"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2" borderId="0" xfId="0" applyFont="1" applyFill="1" applyBorder="1"/>
    <xf numFmtId="164" fontId="6" fillId="2" borderId="0" xfId="0" applyNumberFormat="1" applyFont="1" applyFill="1" applyBorder="1" applyAlignment="1">
      <alignment horizontal="right" indent="1"/>
    </xf>
    <xf numFmtId="164" fontId="6" fillId="2" borderId="7" xfId="0" applyNumberFormat="1" applyFont="1" applyFill="1" applyBorder="1" applyAlignment="1">
      <alignment horizontal="right" indent="1"/>
    </xf>
    <xf numFmtId="164" fontId="6" fillId="2" borderId="8" xfId="0" applyNumberFormat="1" applyFont="1" applyFill="1" applyBorder="1" applyAlignment="1">
      <alignment horizontal="right" indent="1"/>
    </xf>
    <xf numFmtId="164" fontId="7" fillId="2" borderId="0" xfId="0" applyNumberFormat="1" applyFont="1" applyFill="1" applyBorder="1" applyAlignment="1">
      <alignment horizontal="right" indent="1"/>
    </xf>
    <xf numFmtId="0" fontId="6" fillId="0" borderId="0" xfId="0" applyFont="1" applyFill="1" applyBorder="1"/>
    <xf numFmtId="164" fontId="6" fillId="0" borderId="0" xfId="0" applyNumberFormat="1" applyFont="1" applyFill="1" applyBorder="1" applyAlignment="1">
      <alignment horizontal="right" indent="1"/>
    </xf>
    <xf numFmtId="164" fontId="6" fillId="0" borderId="7" xfId="0" applyNumberFormat="1" applyFont="1" applyFill="1" applyBorder="1" applyAlignment="1">
      <alignment horizontal="right" indent="1"/>
    </xf>
    <xf numFmtId="164" fontId="6" fillId="0" borderId="8" xfId="0" applyNumberFormat="1" applyFont="1" applyFill="1" applyBorder="1" applyAlignment="1">
      <alignment horizontal="right" indent="1"/>
    </xf>
    <xf numFmtId="164" fontId="7" fillId="0" borderId="0" xfId="0" applyNumberFormat="1" applyFont="1" applyFill="1" applyBorder="1" applyAlignment="1">
      <alignment horizontal="right" indent="1"/>
    </xf>
    <xf numFmtId="0" fontId="6" fillId="2" borderId="9" xfId="0" applyFont="1" applyFill="1" applyBorder="1" applyAlignment="1">
      <alignment vertical="top"/>
    </xf>
    <xf numFmtId="164" fontId="6" fillId="2" borderId="9" xfId="0" applyNumberFormat="1" applyFont="1" applyFill="1" applyBorder="1" applyAlignment="1">
      <alignment horizontal="right" vertical="top" indent="1"/>
    </xf>
    <xf numFmtId="164" fontId="6" fillId="2" borderId="10" xfId="0" applyNumberFormat="1" applyFont="1" applyFill="1" applyBorder="1" applyAlignment="1">
      <alignment horizontal="right" vertical="top" indent="1"/>
    </xf>
    <xf numFmtId="164" fontId="6" fillId="2" borderId="11" xfId="0" applyNumberFormat="1" applyFont="1" applyFill="1" applyBorder="1" applyAlignment="1">
      <alignment horizontal="right" vertical="top" indent="1"/>
    </xf>
    <xf numFmtId="164" fontId="7" fillId="2" borderId="9" xfId="0" applyNumberFormat="1" applyFont="1" applyFill="1" applyBorder="1" applyAlignment="1">
      <alignment horizontal="right" vertical="top" indent="1"/>
    </xf>
    <xf numFmtId="0" fontId="0" fillId="0" borderId="0" xfId="0" applyFill="1" applyBorder="1" applyAlignment="1">
      <alignment vertical="top"/>
    </xf>
    <xf numFmtId="0" fontId="0" fillId="0" borderId="0" xfId="0" applyAlignment="1">
      <alignment vertical="top"/>
    </xf>
    <xf numFmtId="0" fontId="7" fillId="0" borderId="0" xfId="0" applyFont="1" applyAlignment="1">
      <alignment vertical="center"/>
    </xf>
    <xf numFmtId="0" fontId="2" fillId="0" borderId="0" xfId="1" applyAlignment="1"/>
    <xf numFmtId="0" fontId="9" fillId="0" borderId="0" xfId="2" applyFont="1" applyAlignment="1"/>
    <xf numFmtId="0" fontId="6" fillId="0" borderId="0" xfId="2" applyFont="1"/>
    <xf numFmtId="0" fontId="6" fillId="0" borderId="0" xfId="2" applyFont="1" applyAlignment="1">
      <alignment horizontal="left"/>
    </xf>
    <xf numFmtId="0" fontId="10" fillId="0" borderId="0" xfId="0" applyFont="1" applyAlignment="1">
      <alignment wrapText="1"/>
    </xf>
    <xf numFmtId="0" fontId="10" fillId="0" borderId="0" xfId="0" applyFont="1"/>
    <xf numFmtId="0" fontId="6" fillId="0" borderId="0" xfId="0" applyFont="1" applyFill="1"/>
    <xf numFmtId="0" fontId="6" fillId="0" borderId="0" xfId="3" applyFont="1"/>
    <xf numFmtId="0" fontId="13" fillId="0" borderId="0" xfId="2" applyFont="1"/>
    <xf numFmtId="0" fontId="6" fillId="0" borderId="6"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0" xfId="2" applyFont="1" applyAlignment="1">
      <alignment horizontal="center" vertical="center" wrapText="1"/>
    </xf>
    <xf numFmtId="0" fontId="6" fillId="0" borderId="12" xfId="2" applyFont="1" applyBorder="1"/>
    <xf numFmtId="4" fontId="6" fillId="0" borderId="0" xfId="2" applyNumberFormat="1" applyFont="1"/>
    <xf numFmtId="4" fontId="6" fillId="0" borderId="8" xfId="2" applyNumberFormat="1" applyFont="1" applyBorder="1"/>
    <xf numFmtId="4" fontId="6" fillId="0" borderId="13" xfId="2" applyNumberFormat="1" applyFont="1" applyBorder="1"/>
    <xf numFmtId="0" fontId="6" fillId="0" borderId="8" xfId="2" applyFont="1" applyBorder="1"/>
    <xf numFmtId="4" fontId="6" fillId="0" borderId="0" xfId="2" applyNumberFormat="1" applyFont="1" applyBorder="1"/>
    <xf numFmtId="0" fontId="10" fillId="0" borderId="8" xfId="2" applyFont="1" applyBorder="1"/>
    <xf numFmtId="4" fontId="10" fillId="0" borderId="0" xfId="2" applyNumberFormat="1" applyFont="1"/>
    <xf numFmtId="4" fontId="10" fillId="0" borderId="8" xfId="2" applyNumberFormat="1" applyFont="1" applyBorder="1"/>
    <xf numFmtId="0" fontId="10" fillId="0" borderId="0" xfId="2" applyFont="1"/>
    <xf numFmtId="4" fontId="6" fillId="0" borderId="7" xfId="2" applyNumberFormat="1" applyFont="1" applyBorder="1"/>
    <xf numFmtId="0" fontId="5" fillId="0" borderId="0" xfId="2" applyFont="1"/>
    <xf numFmtId="0" fontId="10" fillId="0" borderId="11" xfId="0" applyFont="1" applyBorder="1"/>
    <xf numFmtId="4" fontId="6" fillId="0" borderId="10" xfId="2" applyNumberFormat="1" applyFont="1" applyBorder="1"/>
    <xf numFmtId="4" fontId="6" fillId="0" borderId="11" xfId="2" applyNumberFormat="1" applyFont="1" applyBorder="1"/>
    <xf numFmtId="4" fontId="6" fillId="0" borderId="9" xfId="2" applyNumberFormat="1" applyFont="1" applyBorder="1"/>
    <xf numFmtId="0" fontId="6" fillId="0" borderId="9" xfId="2" applyFont="1" applyBorder="1" applyAlignment="1">
      <alignment horizontal="center"/>
    </xf>
    <xf numFmtId="0" fontId="16" fillId="0" borderId="14" xfId="0" applyNumberFormat="1" applyFont="1" applyBorder="1" applyAlignment="1">
      <alignment horizontal="right"/>
    </xf>
    <xf numFmtId="0" fontId="16" fillId="4" borderId="14" xfId="0" applyNumberFormat="1" applyFont="1" applyFill="1" applyBorder="1" applyAlignment="1">
      <alignment horizontal="right"/>
    </xf>
    <xf numFmtId="0" fontId="2" fillId="0" borderId="0" xfId="1" applyFill="1" applyAlignment="1"/>
    <xf numFmtId="0" fontId="0" fillId="0" borderId="0" xfId="0" applyFont="1" applyFill="1" applyAlignment="1"/>
    <xf numFmtId="0" fontId="6" fillId="0" borderId="0" xfId="0" applyFont="1" applyFill="1" applyAlignment="1">
      <alignment wrapText="1"/>
    </xf>
    <xf numFmtId="0" fontId="17" fillId="0" borderId="0" xfId="0" applyFont="1" applyFill="1"/>
    <xf numFmtId="0" fontId="6" fillId="0" borderId="0" xfId="0" applyFont="1" applyAlignment="1"/>
    <xf numFmtId="0" fontId="10" fillId="0" borderId="0" xfId="0" applyFont="1" applyFill="1"/>
    <xf numFmtId="0" fontId="10" fillId="0" borderId="6" xfId="0" applyFont="1" applyFill="1" applyBorder="1"/>
    <xf numFmtId="0" fontId="10" fillId="0" borderId="4" xfId="0" applyFont="1" applyFill="1" applyBorder="1"/>
    <xf numFmtId="0" fontId="10" fillId="0" borderId="0" xfId="0" applyFont="1" applyFill="1" applyBorder="1"/>
    <xf numFmtId="2" fontId="10" fillId="0" borderId="12" xfId="0" applyNumberFormat="1" applyFont="1" applyFill="1" applyBorder="1"/>
    <xf numFmtId="4" fontId="10" fillId="0" borderId="13" xfId="0" applyNumberFormat="1" applyFont="1" applyFill="1" applyBorder="1" applyAlignment="1"/>
    <xf numFmtId="165" fontId="6" fillId="0" borderId="0" xfId="0" applyNumberFormat="1" applyFont="1" applyFill="1"/>
    <xf numFmtId="2" fontId="10" fillId="0" borderId="8" xfId="0" applyNumberFormat="1" applyFont="1" applyFill="1" applyBorder="1"/>
    <xf numFmtId="4" fontId="10" fillId="0" borderId="0" xfId="0" applyNumberFormat="1" applyFont="1" applyFill="1" applyBorder="1" applyAlignment="1"/>
    <xf numFmtId="0" fontId="6" fillId="0" borderId="8" xfId="0" applyFont="1" applyBorder="1"/>
    <xf numFmtId="0" fontId="10" fillId="0" borderId="8" xfId="0" applyFont="1" applyFill="1" applyBorder="1"/>
    <xf numFmtId="4" fontId="10" fillId="0" borderId="9" xfId="0" applyNumberFormat="1" applyFont="1" applyFill="1" applyBorder="1" applyAlignment="1"/>
    <xf numFmtId="2" fontId="6" fillId="0" borderId="0" xfId="0" applyNumberFormat="1" applyFont="1" applyFill="1"/>
    <xf numFmtId="165" fontId="6" fillId="0" borderId="0" xfId="0" applyNumberFormat="1" applyFont="1" applyFill="1" applyAlignment="1">
      <alignment horizontal="right" indent="2"/>
    </xf>
    <xf numFmtId="0" fontId="12" fillId="0" borderId="0" xfId="0" applyFont="1" applyAlignment="1"/>
    <xf numFmtId="0" fontId="10" fillId="0" borderId="0" xfId="0" applyFont="1" applyAlignment="1">
      <alignment horizontal="left"/>
    </xf>
    <xf numFmtId="0" fontId="11" fillId="0" borderId="0" xfId="0" applyFont="1" applyAlignment="1">
      <alignment wrapText="1"/>
    </xf>
    <xf numFmtId="0" fontId="10" fillId="0" borderId="0" xfId="3" applyFont="1"/>
    <xf numFmtId="0" fontId="8" fillId="0" borderId="0" xfId="0" applyFont="1"/>
    <xf numFmtId="0" fontId="10"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Border="1" applyAlignment="1">
      <alignment horizontal="center" vertical="center" wrapText="1"/>
    </xf>
    <xf numFmtId="2" fontId="10" fillId="0" borderId="13" xfId="0" applyNumberFormat="1" applyFont="1" applyFill="1" applyBorder="1"/>
    <xf numFmtId="166" fontId="10" fillId="0" borderId="15" xfId="0" applyNumberFormat="1" applyFont="1" applyFill="1" applyBorder="1" applyAlignment="1">
      <alignment horizontal="right" indent="2"/>
    </xf>
    <xf numFmtId="166" fontId="10" fillId="0" borderId="13" xfId="0" applyNumberFormat="1" applyFont="1" applyFill="1" applyBorder="1" applyAlignment="1">
      <alignment horizontal="right" indent="2"/>
    </xf>
    <xf numFmtId="166" fontId="10" fillId="0" borderId="13" xfId="0" applyNumberFormat="1" applyFont="1" applyFill="1" applyBorder="1"/>
    <xf numFmtId="166" fontId="10" fillId="0" borderId="15" xfId="0" applyNumberFormat="1" applyFont="1" applyFill="1" applyBorder="1"/>
    <xf numFmtId="2" fontId="10" fillId="0" borderId="0" xfId="0" applyNumberFormat="1" applyFont="1" applyFill="1" applyBorder="1"/>
    <xf numFmtId="166" fontId="10" fillId="0" borderId="7" xfId="0" applyNumberFormat="1" applyFont="1" applyFill="1" applyBorder="1" applyAlignment="1">
      <alignment horizontal="right" indent="2"/>
    </xf>
    <xf numFmtId="166" fontId="10" fillId="0" borderId="0" xfId="0" applyNumberFormat="1" applyFont="1" applyFill="1" applyBorder="1" applyAlignment="1">
      <alignment horizontal="right" indent="2"/>
    </xf>
    <xf numFmtId="166" fontId="10" fillId="0" borderId="0" xfId="0" applyNumberFormat="1" applyFont="1" applyFill="1" applyBorder="1"/>
    <xf numFmtId="166" fontId="10" fillId="0" borderId="7" xfId="0" applyNumberFormat="1" applyFont="1" applyFill="1" applyBorder="1"/>
    <xf numFmtId="0" fontId="13" fillId="0" borderId="0" xfId="0" applyFont="1" applyFill="1" applyBorder="1"/>
    <xf numFmtId="2" fontId="10" fillId="0" borderId="9" xfId="0" applyNumberFormat="1" applyFont="1" applyFill="1" applyBorder="1"/>
    <xf numFmtId="166" fontId="10" fillId="0" borderId="10" xfId="0" applyNumberFormat="1" applyFont="1" applyFill="1" applyBorder="1" applyAlignment="1">
      <alignment horizontal="right" indent="2"/>
    </xf>
    <xf numFmtId="166" fontId="10" fillId="0" borderId="9" xfId="0" applyNumberFormat="1" applyFont="1" applyFill="1" applyBorder="1" applyAlignment="1">
      <alignment horizontal="right" indent="2"/>
    </xf>
    <xf numFmtId="166" fontId="10" fillId="0" borderId="9" xfId="0" applyNumberFormat="1" applyFont="1" applyFill="1" applyBorder="1"/>
    <xf numFmtId="166" fontId="10" fillId="0" borderId="10" xfId="0" applyNumberFormat="1" applyFont="1" applyFill="1" applyBorder="1"/>
    <xf numFmtId="0" fontId="6" fillId="0" borderId="0" xfId="0" applyFont="1" applyFill="1" applyAlignment="1">
      <alignment horizontal="left" vertical="top" wrapText="1"/>
    </xf>
    <xf numFmtId="2" fontId="10" fillId="0" borderId="11" xfId="0" applyNumberFormat="1" applyFont="1" applyFill="1" applyBorder="1"/>
    <xf numFmtId="0" fontId="12" fillId="0" borderId="0" xfId="0" applyNumberFormat="1" applyFont="1" applyFill="1" applyBorder="1" applyAlignment="1"/>
    <xf numFmtId="167" fontId="12" fillId="0" borderId="0" xfId="0" applyNumberFormat="1" applyFont="1" applyFill="1" applyBorder="1" applyAlignment="1"/>
    <xf numFmtId="0" fontId="12" fillId="5" borderId="16" xfId="0" applyNumberFormat="1" applyFont="1" applyFill="1" applyBorder="1" applyAlignment="1"/>
    <xf numFmtId="166" fontId="12" fillId="0" borderId="16" xfId="0" applyNumberFormat="1" applyFont="1" applyFill="1" applyBorder="1" applyAlignment="1"/>
    <xf numFmtId="0" fontId="12" fillId="0" borderId="16" xfId="0" applyNumberFormat="1" applyFont="1" applyFill="1" applyBorder="1" applyAlignment="1"/>
    <xf numFmtId="0" fontId="21" fillId="0" borderId="14" xfId="0" applyFont="1" applyBorder="1" applyAlignment="1">
      <alignment horizontal="left" wrapText="1"/>
    </xf>
    <xf numFmtId="0" fontId="23" fillId="6" borderId="14" xfId="0" applyFont="1" applyFill="1" applyBorder="1" applyAlignment="1">
      <alignment vertical="top" wrapText="1"/>
    </xf>
    <xf numFmtId="0" fontId="24" fillId="6" borderId="14" xfId="0" applyFont="1" applyFill="1" applyBorder="1" applyAlignment="1">
      <alignment vertical="top" wrapText="1"/>
    </xf>
    <xf numFmtId="0" fontId="24" fillId="7" borderId="14" xfId="0" applyFont="1" applyFill="1" applyBorder="1" applyAlignment="1">
      <alignment horizontal="center" vertical="top" wrapText="1"/>
    </xf>
    <xf numFmtId="0" fontId="25" fillId="3" borderId="14" xfId="0" applyFont="1" applyFill="1" applyBorder="1" applyAlignment="1">
      <alignment wrapText="1"/>
    </xf>
    <xf numFmtId="0" fontId="26" fillId="8" borderId="14" xfId="0" applyFont="1" applyFill="1" applyBorder="1" applyAlignment="1">
      <alignment horizontal="center"/>
    </xf>
    <xf numFmtId="0" fontId="15" fillId="3" borderId="14" xfId="0" applyFont="1" applyFill="1" applyBorder="1" applyAlignment="1">
      <alignment vertical="top" wrapText="1"/>
    </xf>
    <xf numFmtId="0" fontId="27" fillId="3" borderId="14" xfId="0" applyFont="1" applyFill="1" applyBorder="1" applyAlignment="1">
      <alignment vertical="top" wrapText="1"/>
    </xf>
    <xf numFmtId="0" fontId="15" fillId="0" borderId="0" xfId="0" applyFont="1" applyAlignment="1">
      <alignment horizontal="left"/>
    </xf>
    <xf numFmtId="0" fontId="27" fillId="0" borderId="0" xfId="0" applyFont="1" applyAlignment="1">
      <alignment horizontal="left"/>
    </xf>
    <xf numFmtId="0" fontId="25" fillId="0" borderId="0" xfId="0" applyFont="1" applyAlignment="1">
      <alignment horizontal="left"/>
    </xf>
    <xf numFmtId="0" fontId="0" fillId="0" borderId="0" xfId="0" applyAlignment="1">
      <alignment horizontal="center"/>
    </xf>
    <xf numFmtId="0" fontId="6" fillId="0" borderId="1" xfId="0" applyFont="1" applyFill="1" applyBorder="1" applyAlignment="1">
      <alignment horizontal="center" vertical="center"/>
    </xf>
    <xf numFmtId="0" fontId="6" fillId="0" borderId="9" xfId="2" applyFont="1" applyBorder="1" applyAlignment="1">
      <alignment horizont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5" fillId="0" borderId="0" xfId="2" applyFont="1" applyAlignment="1">
      <alignment horizontal="left" wrapText="1"/>
    </xf>
    <xf numFmtId="0" fontId="6" fillId="0" borderId="0" xfId="2" applyFont="1" applyAlignment="1">
      <alignment horizontal="left"/>
    </xf>
    <xf numFmtId="0" fontId="10" fillId="0" borderId="0" xfId="0" applyFont="1" applyAlignment="1">
      <alignment horizontal="left" wrapText="1"/>
    </xf>
    <xf numFmtId="0" fontId="6" fillId="0" borderId="0" xfId="0" applyFont="1" applyAlignment="1">
      <alignment horizontal="left" wrapText="1"/>
    </xf>
    <xf numFmtId="0" fontId="10" fillId="0" borderId="0" xfId="0" applyFont="1" applyAlignment="1">
      <alignment horizontal="left" vertical="top" wrapText="1"/>
    </xf>
    <xf numFmtId="0" fontId="10" fillId="0" borderId="0" xfId="0" applyFont="1" applyFill="1" applyBorder="1" applyAlignment="1">
      <alignment horizontal="center"/>
    </xf>
    <xf numFmtId="0" fontId="5" fillId="0" borderId="0" xfId="0" applyFont="1" applyFill="1" applyBorder="1" applyAlignment="1">
      <alignment horizontal="left" wrapText="1"/>
    </xf>
    <xf numFmtId="0" fontId="6" fillId="0" borderId="0" xfId="0" applyFont="1" applyFill="1" applyBorder="1" applyAlignment="1">
      <alignment horizontal="left"/>
    </xf>
    <xf numFmtId="0" fontId="6" fillId="0" borderId="0" xfId="0" applyFont="1" applyFill="1" applyAlignment="1">
      <alignment wrapText="1"/>
    </xf>
    <xf numFmtId="0" fontId="6" fillId="0" borderId="0" xfId="0" applyFont="1" applyAlignment="1">
      <alignment wrapText="1"/>
    </xf>
    <xf numFmtId="0" fontId="6" fillId="0" borderId="0" xfId="0" applyFont="1" applyFill="1" applyAlignment="1">
      <alignment horizontal="left"/>
    </xf>
    <xf numFmtId="0" fontId="6" fillId="0" borderId="0" xfId="0" applyFont="1" applyFill="1" applyAlignment="1">
      <alignment horizontal="left" vertical="center" wrapText="1"/>
    </xf>
    <xf numFmtId="0" fontId="20" fillId="0" borderId="0" xfId="0" applyFont="1" applyAlignment="1">
      <alignment horizontal="left"/>
    </xf>
    <xf numFmtId="0" fontId="10" fillId="0" borderId="0" xfId="0" applyFont="1" applyAlignment="1">
      <alignment horizontal="left"/>
    </xf>
    <xf numFmtId="0" fontId="11" fillId="0" borderId="0" xfId="0" applyFont="1" applyAlignment="1">
      <alignment horizontal="left" wrapText="1"/>
    </xf>
    <xf numFmtId="0" fontId="8" fillId="0" borderId="0" xfId="0" applyFont="1" applyAlignment="1">
      <alignment horizontal="left" wrapText="1"/>
    </xf>
    <xf numFmtId="0" fontId="10" fillId="0" borderId="9" xfId="0" applyFont="1" applyFill="1" applyBorder="1" applyAlignment="1">
      <alignment horizontal="center"/>
    </xf>
    <xf numFmtId="0" fontId="22" fillId="6" borderId="17" xfId="0" applyFont="1" applyFill="1" applyBorder="1" applyAlignment="1">
      <alignment horizontal="right" vertical="top" wrapText="1"/>
    </xf>
    <xf numFmtId="0" fontId="22" fillId="6" borderId="18" xfId="0" applyFont="1" applyFill="1" applyBorder="1" applyAlignment="1">
      <alignment horizontal="right" vertical="top" wrapText="1"/>
    </xf>
    <xf numFmtId="0" fontId="22" fillId="7" borderId="17" xfId="0" applyFont="1" applyFill="1" applyBorder="1" applyAlignment="1">
      <alignment horizontal="right" vertical="center" wrapText="1"/>
    </xf>
    <xf numFmtId="0" fontId="22" fillId="7" borderId="18" xfId="0" applyFont="1" applyFill="1" applyBorder="1" applyAlignment="1">
      <alignment horizontal="right" vertical="center" wrapText="1"/>
    </xf>
  </cellXfs>
  <cellStyles count="5">
    <cellStyle name="Hyperlink" xfId="1" builtinId="8"/>
    <cellStyle name="Normal" xfId="0" builtinId="0"/>
    <cellStyle name="Normal 2" xfId="3"/>
    <cellStyle name="Normal 3" xfId="2"/>
    <cellStyle name="Standard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1.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2.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7.xml"/><Relationship Id="rId1" Type="http://schemas.openxmlformats.org/officeDocument/2006/relationships/themeOverride" Target="../theme/themeOverride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114827966765591E-2"/>
          <c:y val="7.3080903646734072E-2"/>
          <c:w val="0.94649580567134994"/>
          <c:h val="0.71362998229872432"/>
        </c:manualLayout>
      </c:layout>
      <c:lineChart>
        <c:grouping val="standard"/>
        <c:varyColors val="0"/>
        <c:ser>
          <c:idx val="0"/>
          <c:order val="0"/>
          <c:tx>
            <c:strRef>
              <c:f>'[1]Fig 5.2'!$F$39</c:f>
              <c:strCache>
                <c:ptCount val="1"/>
                <c:pt idx="0">
                  <c:v>Low-educated</c:v>
                </c:pt>
              </c:strCache>
            </c:strRef>
          </c:tx>
          <c:spPr>
            <a:ln>
              <a:noFill/>
            </a:ln>
          </c:spPr>
          <c:marker>
            <c:symbol val="diamond"/>
            <c:size val="6"/>
            <c:spPr>
              <a:solidFill>
                <a:schemeClr val="accent1"/>
              </a:solidFill>
              <a:ln>
                <a:solidFill>
                  <a:schemeClr val="tx2">
                    <a:lumMod val="75000"/>
                  </a:schemeClr>
                </a:solidFill>
              </a:ln>
            </c:spPr>
          </c:marker>
          <c:cat>
            <c:strRef>
              <c:f>'[1]Fig 5.2'!$A$40:$A$75</c:f>
              <c:strCache>
                <c:ptCount val="36"/>
                <c:pt idx="0">
                  <c:v>Netherlands</c:v>
                </c:pt>
                <c:pt idx="1">
                  <c:v>Estonia</c:v>
                </c:pt>
                <c:pt idx="2">
                  <c:v>Denmark</c:v>
                </c:pt>
                <c:pt idx="3">
                  <c:v>Sweden</c:v>
                </c:pt>
                <c:pt idx="4">
                  <c:v>Turkey</c:v>
                </c:pt>
                <c:pt idx="5">
                  <c:v>Switzerland</c:v>
                </c:pt>
                <c:pt idx="6">
                  <c:v>Austria</c:v>
                </c:pt>
                <c:pt idx="7">
                  <c:v>Croatia</c:v>
                </c:pt>
                <c:pt idx="8">
                  <c:v>Norway</c:v>
                </c:pt>
                <c:pt idx="9">
                  <c:v>Belgium</c:v>
                </c:pt>
                <c:pt idx="10">
                  <c:v>Australia</c:v>
                </c:pt>
                <c:pt idx="11">
                  <c:v>Germany</c:v>
                </c:pt>
                <c:pt idx="12">
                  <c:v>Latvia</c:v>
                </c:pt>
                <c:pt idx="13">
                  <c:v>France</c:v>
                </c:pt>
                <c:pt idx="14">
                  <c:v>United Kingdom</c:v>
                </c:pt>
                <c:pt idx="15">
                  <c:v>New Zealand</c:v>
                </c:pt>
                <c:pt idx="16">
                  <c:v>Canada</c:v>
                </c:pt>
                <c:pt idx="17">
                  <c:v>Portugal</c:v>
                </c:pt>
                <c:pt idx="18">
                  <c:v>Spain</c:v>
                </c:pt>
                <c:pt idx="19">
                  <c:v>Iceland</c:v>
                </c:pt>
                <c:pt idx="20">
                  <c:v>EU total (28)</c:v>
                </c:pt>
                <c:pt idx="21">
                  <c:v>Finland</c:v>
                </c:pt>
                <c:pt idx="22">
                  <c:v>Mexico</c:v>
                </c:pt>
                <c:pt idx="23">
                  <c:v>Ireland</c:v>
                </c:pt>
                <c:pt idx="24">
                  <c:v>Greece</c:v>
                </c:pt>
                <c:pt idx="25">
                  <c:v>OECD total (33)</c:v>
                </c:pt>
                <c:pt idx="26">
                  <c:v>Slovenia</c:v>
                </c:pt>
                <c:pt idx="27">
                  <c:v>Malta</c:v>
                </c:pt>
                <c:pt idx="28">
                  <c:v>Israel* </c:v>
                </c:pt>
                <c:pt idx="29">
                  <c:v>Italy</c:v>
                </c:pt>
                <c:pt idx="30">
                  <c:v>Czech Republic</c:v>
                </c:pt>
                <c:pt idx="31">
                  <c:v>Chile</c:v>
                </c:pt>
                <c:pt idx="32">
                  <c:v>Hungary</c:v>
                </c:pt>
                <c:pt idx="33">
                  <c:v>Luxembourg</c:v>
                </c:pt>
                <c:pt idx="34">
                  <c:v>United States</c:v>
                </c:pt>
                <c:pt idx="35">
                  <c:v>Cyprus1,2</c:v>
                </c:pt>
              </c:strCache>
            </c:strRef>
          </c:cat>
          <c:val>
            <c:numRef>
              <c:f>'[1]Fig 5.2'!$F$40:$F$75</c:f>
              <c:numCache>
                <c:formatCode>General</c:formatCode>
                <c:ptCount val="36"/>
                <c:pt idx="0">
                  <c:v>-15.250770000000003</c:v>
                </c:pt>
                <c:pt idx="1">
                  <c:v>-13.048490000000008</c:v>
                </c:pt>
                <c:pt idx="2">
                  <c:v>-12.903550000000003</c:v>
                </c:pt>
                <c:pt idx="3">
                  <c:v>-12.739970000000007</c:v>
                </c:pt>
                <c:pt idx="4">
                  <c:v>-11.475069999999995</c:v>
                </c:pt>
                <c:pt idx="5">
                  <c:v>-9.8145699999999891</c:v>
                </c:pt>
                <c:pt idx="6">
                  <c:v>-8.7228500000000011</c:v>
                </c:pt>
                <c:pt idx="7">
                  <c:v>-8.6563800000000057</c:v>
                </c:pt>
                <c:pt idx="8">
                  <c:v>-8.0626299999999986</c:v>
                </c:pt>
                <c:pt idx="9">
                  <c:v>-7.9745600000000039</c:v>
                </c:pt>
                <c:pt idx="10">
                  <c:v>-7.5326916855832877</c:v>
                </c:pt>
                <c:pt idx="11">
                  <c:v>-6.4874100000000041</c:v>
                </c:pt>
                <c:pt idx="12">
                  <c:v>-5.7120899999999963</c:v>
                </c:pt>
                <c:pt idx="13">
                  <c:v>-5.204429999999995</c:v>
                </c:pt>
                <c:pt idx="14">
                  <c:v>-4.6442400000000035</c:v>
                </c:pt>
                <c:pt idx="15">
                  <c:v>-4.449366240734058</c:v>
                </c:pt>
                <c:pt idx="16">
                  <c:v>-1.475131724034064</c:v>
                </c:pt>
                <c:pt idx="17">
                  <c:v>-0.35350999999999999</c:v>
                </c:pt>
                <c:pt idx="18">
                  <c:v>0.28011000000000053</c:v>
                </c:pt>
                <c:pt idx="19">
                  <c:v>0.42698000000001457</c:v>
                </c:pt>
                <c:pt idx="20">
                  <c:v>1.0985399999999856</c:v>
                </c:pt>
                <c:pt idx="21">
                  <c:v>2.1793300000000002</c:v>
                </c:pt>
                <c:pt idx="22">
                  <c:v>2.4397685233200619</c:v>
                </c:pt>
                <c:pt idx="23">
                  <c:v>5.5237800000000021</c:v>
                </c:pt>
                <c:pt idx="24">
                  <c:v>6.0303499999999985</c:v>
                </c:pt>
                <c:pt idx="25">
                  <c:v>6.2056565015721503</c:v>
                </c:pt>
                <c:pt idx="26">
                  <c:v>6.3337900000000005</c:v>
                </c:pt>
                <c:pt idx="27">
                  <c:v>6.6112199999999959</c:v>
                </c:pt>
                <c:pt idx="28">
                  <c:v>9.2011600000000016</c:v>
                </c:pt>
                <c:pt idx="29">
                  <c:v>10.014460000000007</c:v>
                </c:pt>
                <c:pt idx="30">
                  <c:v>10.232419999999998</c:v>
                </c:pt>
                <c:pt idx="31">
                  <c:v>11.619090615468451</c:v>
                </c:pt>
                <c:pt idx="32">
                  <c:v>12.852260000000001</c:v>
                </c:pt>
                <c:pt idx="33">
                  <c:v>15.914259999999992</c:v>
                </c:pt>
                <c:pt idx="34">
                  <c:v>18.634241830123315</c:v>
                </c:pt>
                <c:pt idx="35">
                  <c:v>22.543400000000005</c:v>
                </c:pt>
              </c:numCache>
            </c:numRef>
          </c:val>
          <c:smooth val="0"/>
        </c:ser>
        <c:ser>
          <c:idx val="1"/>
          <c:order val="1"/>
          <c:tx>
            <c:strRef>
              <c:f>'[1]Fig 5.2'!$G$39</c:f>
              <c:strCache>
                <c:ptCount val="1"/>
                <c:pt idx="0">
                  <c:v>Highly educated</c:v>
                </c:pt>
              </c:strCache>
            </c:strRef>
          </c:tx>
          <c:spPr>
            <a:ln>
              <a:noFill/>
            </a:ln>
          </c:spPr>
          <c:marker>
            <c:symbol val="circle"/>
            <c:size val="6"/>
            <c:spPr>
              <a:solidFill>
                <a:schemeClr val="bg1"/>
              </a:solidFill>
              <a:ln>
                <a:solidFill>
                  <a:schemeClr val="tx2"/>
                </a:solidFill>
              </a:ln>
            </c:spPr>
          </c:marker>
          <c:cat>
            <c:strRef>
              <c:f>'[1]Fig 5.2'!$A$40:$A$75</c:f>
              <c:strCache>
                <c:ptCount val="36"/>
                <c:pt idx="0">
                  <c:v>Netherlands</c:v>
                </c:pt>
                <c:pt idx="1">
                  <c:v>Estonia</c:v>
                </c:pt>
                <c:pt idx="2">
                  <c:v>Denmark</c:v>
                </c:pt>
                <c:pt idx="3">
                  <c:v>Sweden</c:v>
                </c:pt>
                <c:pt idx="4">
                  <c:v>Turkey</c:v>
                </c:pt>
                <c:pt idx="5">
                  <c:v>Switzerland</c:v>
                </c:pt>
                <c:pt idx="6">
                  <c:v>Austria</c:v>
                </c:pt>
                <c:pt idx="7">
                  <c:v>Croatia</c:v>
                </c:pt>
                <c:pt idx="8">
                  <c:v>Norway</c:v>
                </c:pt>
                <c:pt idx="9">
                  <c:v>Belgium</c:v>
                </c:pt>
                <c:pt idx="10">
                  <c:v>Australia</c:v>
                </c:pt>
                <c:pt idx="11">
                  <c:v>Germany</c:v>
                </c:pt>
                <c:pt idx="12">
                  <c:v>Latvia</c:v>
                </c:pt>
                <c:pt idx="13">
                  <c:v>France</c:v>
                </c:pt>
                <c:pt idx="14">
                  <c:v>United Kingdom</c:v>
                </c:pt>
                <c:pt idx="15">
                  <c:v>New Zealand</c:v>
                </c:pt>
                <c:pt idx="16">
                  <c:v>Canada</c:v>
                </c:pt>
                <c:pt idx="17">
                  <c:v>Portugal</c:v>
                </c:pt>
                <c:pt idx="18">
                  <c:v>Spain</c:v>
                </c:pt>
                <c:pt idx="19">
                  <c:v>Iceland</c:v>
                </c:pt>
                <c:pt idx="20">
                  <c:v>EU total (28)</c:v>
                </c:pt>
                <c:pt idx="21">
                  <c:v>Finland</c:v>
                </c:pt>
                <c:pt idx="22">
                  <c:v>Mexico</c:v>
                </c:pt>
                <c:pt idx="23">
                  <c:v>Ireland</c:v>
                </c:pt>
                <c:pt idx="24">
                  <c:v>Greece</c:v>
                </c:pt>
                <c:pt idx="25">
                  <c:v>OECD total (33)</c:v>
                </c:pt>
                <c:pt idx="26">
                  <c:v>Slovenia</c:v>
                </c:pt>
                <c:pt idx="27">
                  <c:v>Malta</c:v>
                </c:pt>
                <c:pt idx="28">
                  <c:v>Israel* </c:v>
                </c:pt>
                <c:pt idx="29">
                  <c:v>Italy</c:v>
                </c:pt>
                <c:pt idx="30">
                  <c:v>Czech Republic</c:v>
                </c:pt>
                <c:pt idx="31">
                  <c:v>Chile</c:v>
                </c:pt>
                <c:pt idx="32">
                  <c:v>Hungary</c:v>
                </c:pt>
                <c:pt idx="33">
                  <c:v>Luxembourg</c:v>
                </c:pt>
                <c:pt idx="34">
                  <c:v>United States</c:v>
                </c:pt>
                <c:pt idx="35">
                  <c:v>Cyprus1,2</c:v>
                </c:pt>
              </c:strCache>
            </c:strRef>
          </c:cat>
          <c:val>
            <c:numRef>
              <c:f>'[1]Fig 5.2'!$G$40:$G$75</c:f>
              <c:numCache>
                <c:formatCode>General</c:formatCode>
                <c:ptCount val="36"/>
                <c:pt idx="0">
                  <c:v>-10.844440000000006</c:v>
                </c:pt>
                <c:pt idx="1">
                  <c:v>-10.693359999999998</c:v>
                </c:pt>
                <c:pt idx="2">
                  <c:v>-8.6639000000000124</c:v>
                </c:pt>
                <c:pt idx="3">
                  <c:v>-11.745090000000005</c:v>
                </c:pt>
                <c:pt idx="4">
                  <c:v>-8.640679999999989</c:v>
                </c:pt>
                <c:pt idx="5">
                  <c:v>-8.3050300000000021</c:v>
                </c:pt>
                <c:pt idx="6">
                  <c:v>-9.5865600000000057</c:v>
                </c:pt>
                <c:pt idx="7">
                  <c:v>-4.3469200000000114</c:v>
                </c:pt>
                <c:pt idx="8">
                  <c:v>-10.604849999999999</c:v>
                </c:pt>
                <c:pt idx="9">
                  <c:v>-11.245689999999996</c:v>
                </c:pt>
                <c:pt idx="10">
                  <c:v>-5.0676127832054618</c:v>
                </c:pt>
                <c:pt idx="11">
                  <c:v>-10.020600000000002</c:v>
                </c:pt>
                <c:pt idx="12">
                  <c:v>-13.204189999999997</c:v>
                </c:pt>
                <c:pt idx="13">
                  <c:v>-12.347499999999997</c:v>
                </c:pt>
                <c:pt idx="14">
                  <c:v>-4.2364200000000096</c:v>
                </c:pt>
                <c:pt idx="15">
                  <c:v>-0.99481223065951951</c:v>
                </c:pt>
                <c:pt idx="16">
                  <c:v>-5.5254732134604581</c:v>
                </c:pt>
                <c:pt idx="17">
                  <c:v>-2.8417799999999858</c:v>
                </c:pt>
                <c:pt idx="18">
                  <c:v>-12.781660000000002</c:v>
                </c:pt>
                <c:pt idx="19">
                  <c:v>-4.3218599999999867</c:v>
                </c:pt>
                <c:pt idx="20">
                  <c:v>-8.2638999999999925</c:v>
                </c:pt>
                <c:pt idx="21">
                  <c:v>-9.2799399999999963</c:v>
                </c:pt>
                <c:pt idx="22">
                  <c:v>-8.5135711822840534</c:v>
                </c:pt>
                <c:pt idx="23">
                  <c:v>-7.5012600000000162</c:v>
                </c:pt>
                <c:pt idx="24">
                  <c:v>-16.161949999999997</c:v>
                </c:pt>
                <c:pt idx="25">
                  <c:v>-3.622127111009803</c:v>
                </c:pt>
                <c:pt idx="26">
                  <c:v>-13.009119999999996</c:v>
                </c:pt>
                <c:pt idx="27">
                  <c:v>-19.03107</c:v>
                </c:pt>
                <c:pt idx="28">
                  <c:v>-4.0505799999999965</c:v>
                </c:pt>
                <c:pt idx="29">
                  <c:v>-12.02097999999998</c:v>
                </c:pt>
                <c:pt idx="30">
                  <c:v>-1.6391099999999881</c:v>
                </c:pt>
                <c:pt idx="31">
                  <c:v>0.91554198099201756</c:v>
                </c:pt>
                <c:pt idx="32">
                  <c:v>-3.3900000000016917E-2</c:v>
                </c:pt>
                <c:pt idx="33">
                  <c:v>-3.8238800000000026</c:v>
                </c:pt>
                <c:pt idx="34">
                  <c:v>-2.8037343826652403</c:v>
                </c:pt>
                <c:pt idx="35">
                  <c:v>-9.9603600000000085</c:v>
                </c:pt>
              </c:numCache>
            </c:numRef>
          </c:val>
          <c:smooth val="0"/>
        </c:ser>
        <c:dLbls>
          <c:showLegendKey val="0"/>
          <c:showVal val="0"/>
          <c:showCatName val="0"/>
          <c:showSerName val="0"/>
          <c:showPercent val="0"/>
          <c:showBubbleSize val="0"/>
        </c:dLbls>
        <c:hiLowLines/>
        <c:marker val="1"/>
        <c:smooth val="0"/>
        <c:axId val="351201536"/>
        <c:axId val="349581312"/>
      </c:lineChart>
      <c:catAx>
        <c:axId val="351201536"/>
        <c:scaling>
          <c:orientation val="minMax"/>
        </c:scaling>
        <c:delete val="0"/>
        <c:axPos val="b"/>
        <c:majorGridlines>
          <c:spPr>
            <a:ln>
              <a:solidFill>
                <a:schemeClr val="bg1"/>
              </a:solidFill>
            </a:ln>
          </c:spPr>
        </c:majorGridlines>
        <c:numFmt formatCode="General" sourceLinked="1"/>
        <c:majorTickMark val="none"/>
        <c:minorTickMark val="none"/>
        <c:tickLblPos val="low"/>
        <c:spPr>
          <a:ln w="22225">
            <a:solidFill>
              <a:schemeClr val="tx1"/>
            </a:solidFill>
            <a:prstDash val="solid"/>
          </a:ln>
        </c:spPr>
        <c:txPr>
          <a:bodyPr rot="-2700000" vert="horz"/>
          <a:lstStyle/>
          <a:p>
            <a:pPr>
              <a:defRPr sz="1000" b="0" i="0" u="none" strike="noStrike" baseline="0">
                <a:solidFill>
                  <a:srgbClr val="000000"/>
                </a:solidFill>
                <a:latin typeface="Arial Narrow"/>
                <a:ea typeface="Arial Narrow"/>
                <a:cs typeface="Arial Narrow"/>
              </a:defRPr>
            </a:pPr>
            <a:endParaRPr lang="en-US"/>
          </a:p>
        </c:txPr>
        <c:crossAx val="349581312"/>
        <c:crosses val="autoZero"/>
        <c:auto val="1"/>
        <c:lblAlgn val="ctr"/>
        <c:lblOffset val="100"/>
        <c:noMultiLvlLbl val="0"/>
      </c:catAx>
      <c:valAx>
        <c:axId val="349581312"/>
        <c:scaling>
          <c:orientation val="minMax"/>
          <c:max val="25"/>
          <c:min val="-20"/>
        </c:scaling>
        <c:delete val="0"/>
        <c:axPos val="l"/>
        <c:majorGridlines>
          <c:spPr>
            <a:ln>
              <a:solidFill>
                <a:schemeClr val="bg1"/>
              </a:solidFill>
              <a:prstDash val="sysDash"/>
            </a:ln>
          </c:spPr>
        </c:majorGridlines>
        <c:numFmt formatCode="#,##0" sourceLinked="0"/>
        <c:majorTickMark val="none"/>
        <c:minorTickMark val="none"/>
        <c:tickLblPos val="nextTo"/>
        <c:spPr>
          <a:ln>
            <a:solidFill>
              <a:schemeClr val="tx1"/>
            </a:solidFill>
          </a:ln>
        </c:spPr>
        <c:txPr>
          <a:bodyPr rot="0" vert="horz"/>
          <a:lstStyle/>
          <a:p>
            <a:pPr>
              <a:defRPr sz="1000" b="0" i="0" u="none" strike="noStrike" baseline="0">
                <a:solidFill>
                  <a:srgbClr val="000000"/>
                </a:solidFill>
                <a:latin typeface="Arial Narrow"/>
                <a:ea typeface="Arial Narrow"/>
                <a:cs typeface="Arial Narrow"/>
              </a:defRPr>
            </a:pPr>
            <a:endParaRPr lang="en-US"/>
          </a:p>
        </c:txPr>
        <c:crossAx val="351201536"/>
        <c:crossesAt val="1"/>
        <c:crossBetween val="between"/>
        <c:majorUnit val="10"/>
      </c:valAx>
      <c:spPr>
        <a:solidFill>
          <a:schemeClr val="accent1">
            <a:lumMod val="20000"/>
            <a:lumOff val="80000"/>
          </a:schemeClr>
        </a:solidFill>
        <a:ln>
          <a:solidFill>
            <a:schemeClr val="tx1"/>
          </a:solidFill>
        </a:ln>
      </c:spPr>
    </c:plotArea>
    <c:legend>
      <c:legendPos val="t"/>
      <c:layout>
        <c:manualLayout>
          <c:xMode val="edge"/>
          <c:yMode val="edge"/>
          <c:x val="0.29920379233641548"/>
          <c:y val="3.660433918628388E-3"/>
          <c:w val="0.41030701227706012"/>
          <c:h val="6.7361424783142415E-2"/>
        </c:manualLayout>
      </c:layout>
      <c:overlay val="0"/>
      <c:txPr>
        <a:bodyPr/>
        <a:lstStyle/>
        <a:p>
          <a:pPr>
            <a:defRPr sz="1000" b="0" i="0" u="none" strike="noStrike" baseline="0">
              <a:solidFill>
                <a:srgbClr val="000000"/>
              </a:solidFill>
              <a:latin typeface="Arial Narrow"/>
              <a:ea typeface="Arial Narrow"/>
              <a:cs typeface="Arial Narrow"/>
            </a:defRPr>
          </a:pPr>
          <a:endParaRPr lang="en-US"/>
        </a:p>
      </c:txPr>
    </c:legend>
    <c:plotVisOnly val="1"/>
    <c:dispBlanksAs val="gap"/>
    <c:showDLblsOverMax val="0"/>
  </c:chart>
  <c:spPr>
    <a:ln>
      <a:noFill/>
    </a:ln>
  </c:spPr>
  <c:txPr>
    <a:bodyPr/>
    <a:lstStyle/>
    <a:p>
      <a:pPr>
        <a:defRPr sz="1000" b="0" i="0" u="none" strike="noStrike" baseline="0">
          <a:solidFill>
            <a:srgbClr val="000000"/>
          </a:solidFill>
          <a:latin typeface="Arial Narrow"/>
          <a:ea typeface="Arial Narrow"/>
          <a:cs typeface="Arial Narrow"/>
        </a:defRPr>
      </a:pPr>
      <a:endParaRPr lang="en-US"/>
    </a:p>
  </c:txPr>
  <c:printSettings>
    <c:headerFooter/>
    <c:pageMargins b="0.75000000000000144" l="0.70000000000000062" r="0.70000000000000062" t="0.75000000000000144"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8333220200923256E-2"/>
          <c:y val="0.11061342995842334"/>
          <c:w val="0.93234094254538946"/>
          <c:h val="0.84325055521905912"/>
        </c:manualLayout>
      </c:layout>
      <c:barChart>
        <c:barDir val="bar"/>
        <c:grouping val="clustered"/>
        <c:varyColors val="0"/>
        <c:ser>
          <c:idx val="2"/>
          <c:order val="0"/>
          <c:tx>
            <c:strRef>
              <c:f>'[2]Fig 7.1'!$H$51</c:f>
              <c:strCache>
                <c:ptCount val="1"/>
                <c:pt idx="0">
                  <c:v>Foreign-born</c:v>
                </c:pt>
              </c:strCache>
            </c:strRef>
          </c:tx>
          <c:spPr>
            <a:solidFill>
              <a:srgbClr val="4F81BD">
                <a:lumMod val="60000"/>
                <a:lumOff val="40000"/>
              </a:srgbClr>
            </a:solidFill>
            <a:ln w="3175">
              <a:noFill/>
            </a:ln>
          </c:spPr>
          <c:invertIfNegative val="0"/>
          <c:dPt>
            <c:idx val="11"/>
            <c:invertIfNegative val="0"/>
            <c:bubble3D val="0"/>
            <c:spPr>
              <a:solidFill>
                <a:srgbClr val="4F81BD"/>
              </a:solidFill>
              <a:ln w="3175">
                <a:noFill/>
              </a:ln>
            </c:spPr>
          </c:dPt>
          <c:dPt>
            <c:idx val="15"/>
            <c:invertIfNegative val="0"/>
            <c:bubble3D val="0"/>
          </c:dPt>
          <c:dPt>
            <c:idx val="20"/>
            <c:invertIfNegative val="0"/>
            <c:bubble3D val="0"/>
          </c:dPt>
          <c:dPt>
            <c:idx val="26"/>
            <c:invertIfNegative val="0"/>
            <c:bubble3D val="0"/>
            <c:spPr>
              <a:solidFill>
                <a:srgbClr val="4F81BD"/>
              </a:solidFill>
              <a:ln w="3175">
                <a:noFill/>
              </a:ln>
            </c:spPr>
          </c:dPt>
          <c:cat>
            <c:strRef>
              <c:f>'[2]Fig 7.1'!$F$52:$F$92</c:f>
              <c:strCache>
                <c:ptCount val="41"/>
                <c:pt idx="0">
                  <c:v>Italy</c:v>
                </c:pt>
                <c:pt idx="1">
                  <c:v>Slovenia</c:v>
                </c:pt>
                <c:pt idx="2">
                  <c:v>Greece</c:v>
                </c:pt>
                <c:pt idx="3">
                  <c:v>Croatia</c:v>
                </c:pt>
                <c:pt idx="4">
                  <c:v>Austria</c:v>
                </c:pt>
                <c:pt idx="5">
                  <c:v>Germany</c:v>
                </c:pt>
                <c:pt idx="6">
                  <c:v>Turkey</c:v>
                </c:pt>
                <c:pt idx="7">
                  <c:v>Spain</c:v>
                </c:pt>
                <c:pt idx="8">
                  <c:v>Czech Republic</c:v>
                </c:pt>
                <c:pt idx="9">
                  <c:v>Portugal</c:v>
                </c:pt>
                <c:pt idx="10">
                  <c:v>Netherlands</c:v>
                </c:pt>
                <c:pt idx="11">
                  <c:v>EU total (28)</c:v>
                </c:pt>
                <c:pt idx="12">
                  <c:v>Korea</c:v>
                </c:pt>
                <c:pt idx="13">
                  <c:v>Chile</c:v>
                </c:pt>
                <c:pt idx="14">
                  <c:v>Slovak Rep.</c:v>
                </c:pt>
                <c:pt idx="15">
                  <c:v>Latvia</c:v>
                </c:pt>
                <c:pt idx="16">
                  <c:v>France</c:v>
                </c:pt>
                <c:pt idx="17">
                  <c:v>Malta</c:v>
                </c:pt>
                <c:pt idx="18">
                  <c:v>Finland</c:v>
                </c:pt>
                <c:pt idx="19">
                  <c:v>Belgium</c:v>
                </c:pt>
                <c:pt idx="20">
                  <c:v>Iceland</c:v>
                </c:pt>
                <c:pt idx="21">
                  <c:v>Hungary</c:v>
                </c:pt>
                <c:pt idx="22">
                  <c:v>Japan</c:v>
                </c:pt>
                <c:pt idx="23">
                  <c:v>Lithuania</c:v>
                </c:pt>
                <c:pt idx="24">
                  <c:v>Sweden</c:v>
                </c:pt>
                <c:pt idx="25">
                  <c:v>Denmark</c:v>
                </c:pt>
                <c:pt idx="26">
                  <c:v>OECD total (33)</c:v>
                </c:pt>
                <c:pt idx="27">
                  <c:v>Switzerland</c:v>
                </c:pt>
                <c:pt idx="28">
                  <c:v>Mexico</c:v>
                </c:pt>
                <c:pt idx="29">
                  <c:v>Cyprus1,2</c:v>
                </c:pt>
                <c:pt idx="30">
                  <c:v>United States</c:v>
                </c:pt>
                <c:pt idx="31">
                  <c:v>Norway</c:v>
                </c:pt>
                <c:pt idx="32">
                  <c:v>Estonia</c:v>
                </c:pt>
                <c:pt idx="33">
                  <c:v>Poland</c:v>
                </c:pt>
                <c:pt idx="34">
                  <c:v>New Zealand</c:v>
                </c:pt>
                <c:pt idx="35">
                  <c:v>United Kingdom</c:v>
                </c:pt>
                <c:pt idx="36">
                  <c:v>Australia</c:v>
                </c:pt>
                <c:pt idx="37">
                  <c:v>Luxembourg</c:v>
                </c:pt>
                <c:pt idx="38">
                  <c:v>Ireland</c:v>
                </c:pt>
                <c:pt idx="39">
                  <c:v>Israel*</c:v>
                </c:pt>
                <c:pt idx="40">
                  <c:v>Canada</c:v>
                </c:pt>
              </c:strCache>
            </c:strRef>
          </c:cat>
          <c:val>
            <c:numRef>
              <c:f>'[2]Fig 7.1'!$H$52:$H$92</c:f>
              <c:numCache>
                <c:formatCode>General</c:formatCode>
                <c:ptCount val="41"/>
                <c:pt idx="0">
                  <c:v>11.097202122016236</c:v>
                </c:pt>
                <c:pt idx="1">
                  <c:v>13.459616698350702</c:v>
                </c:pt>
                <c:pt idx="2">
                  <c:v>14.731002434018675</c:v>
                </c:pt>
                <c:pt idx="3">
                  <c:v>16.827895760949126</c:v>
                </c:pt>
                <c:pt idx="4">
                  <c:v>18.603986616775831</c:v>
                </c:pt>
                <c:pt idx="5">
                  <c:v>21.455441723173859</c:v>
                </c:pt>
                <c:pt idx="6">
                  <c:v>22.428077003779169</c:v>
                </c:pt>
                <c:pt idx="7">
                  <c:v>22.886506841719555</c:v>
                </c:pt>
                <c:pt idx="8">
                  <c:v>24.55602773747826</c:v>
                </c:pt>
                <c:pt idx="9">
                  <c:v>24.950542792848488</c:v>
                </c:pt>
                <c:pt idx="10">
                  <c:v>26.101598817271494</c:v>
                </c:pt>
                <c:pt idx="11">
                  <c:v>26.144806479445986</c:v>
                </c:pt>
                <c:pt idx="12">
                  <c:v>26.261723983921392</c:v>
                </c:pt>
                <c:pt idx="13">
                  <c:v>26.273382476258899</c:v>
                </c:pt>
                <c:pt idx="14">
                  <c:v>26.300217969682944</c:v>
                </c:pt>
                <c:pt idx="15">
                  <c:v>26.650575786704252</c:v>
                </c:pt>
                <c:pt idx="16">
                  <c:v>26.692490904730576</c:v>
                </c:pt>
                <c:pt idx="17">
                  <c:v>27.199445790951671</c:v>
                </c:pt>
                <c:pt idx="18">
                  <c:v>28.150433087382474</c:v>
                </c:pt>
                <c:pt idx="19">
                  <c:v>28.578539773144385</c:v>
                </c:pt>
                <c:pt idx="20">
                  <c:v>29.740726478268371</c:v>
                </c:pt>
                <c:pt idx="21">
                  <c:v>31.228455080600163</c:v>
                </c:pt>
                <c:pt idx="22">
                  <c:v>32.1</c:v>
                </c:pt>
                <c:pt idx="23">
                  <c:v>32.580573431561419</c:v>
                </c:pt>
                <c:pt idx="24">
                  <c:v>33.571073337406098</c:v>
                </c:pt>
                <c:pt idx="25">
                  <c:v>33.756426437630147</c:v>
                </c:pt>
                <c:pt idx="26">
                  <c:v>34.145014287427813</c:v>
                </c:pt>
                <c:pt idx="27">
                  <c:v>35.033537371057847</c:v>
                </c:pt>
                <c:pt idx="28">
                  <c:v>35.292362395093143</c:v>
                </c:pt>
                <c:pt idx="29">
                  <c:v>35.811800373838551</c:v>
                </c:pt>
                <c:pt idx="30">
                  <c:v>36.537971575746397</c:v>
                </c:pt>
                <c:pt idx="31">
                  <c:v>36.98262278432609</c:v>
                </c:pt>
                <c:pt idx="32">
                  <c:v>40.605626590863466</c:v>
                </c:pt>
                <c:pt idx="33">
                  <c:v>45.288265030576554</c:v>
                </c:pt>
                <c:pt idx="34">
                  <c:v>46.674150996351386</c:v>
                </c:pt>
                <c:pt idx="35">
                  <c:v>47.003431220196845</c:v>
                </c:pt>
                <c:pt idx="36">
                  <c:v>47.143525845351405</c:v>
                </c:pt>
                <c:pt idx="37">
                  <c:v>47.732792573988057</c:v>
                </c:pt>
                <c:pt idx="38">
                  <c:v>48.110470353720181</c:v>
                </c:pt>
                <c:pt idx="39">
                  <c:v>51.329724041765459</c:v>
                </c:pt>
                <c:pt idx="40">
                  <c:v>60.307971014492757</c:v>
                </c:pt>
              </c:numCache>
            </c:numRef>
          </c:val>
        </c:ser>
        <c:ser>
          <c:idx val="0"/>
          <c:order val="1"/>
          <c:tx>
            <c:strRef>
              <c:f>'[2]Fig 7.1'!$G$51</c:f>
              <c:strCache>
                <c:ptCount val="1"/>
                <c:pt idx="0">
                  <c:v>Native-born</c:v>
                </c:pt>
              </c:strCache>
            </c:strRef>
          </c:tx>
          <c:spPr>
            <a:noFill/>
            <a:ln>
              <a:solidFill>
                <a:sysClr val="windowText" lastClr="000000"/>
              </a:solidFill>
            </a:ln>
          </c:spPr>
          <c:invertIfNegative val="0"/>
          <c:cat>
            <c:strRef>
              <c:f>'[2]Fig 7.1'!$F$52:$F$92</c:f>
              <c:strCache>
                <c:ptCount val="41"/>
                <c:pt idx="0">
                  <c:v>Italy</c:v>
                </c:pt>
                <c:pt idx="1">
                  <c:v>Slovenia</c:v>
                </c:pt>
                <c:pt idx="2">
                  <c:v>Greece</c:v>
                </c:pt>
                <c:pt idx="3">
                  <c:v>Croatia</c:v>
                </c:pt>
                <c:pt idx="4">
                  <c:v>Austria</c:v>
                </c:pt>
                <c:pt idx="5">
                  <c:v>Germany</c:v>
                </c:pt>
                <c:pt idx="6">
                  <c:v>Turkey</c:v>
                </c:pt>
                <c:pt idx="7">
                  <c:v>Spain</c:v>
                </c:pt>
                <c:pt idx="8">
                  <c:v>Czech Republic</c:v>
                </c:pt>
                <c:pt idx="9">
                  <c:v>Portugal</c:v>
                </c:pt>
                <c:pt idx="10">
                  <c:v>Netherlands</c:v>
                </c:pt>
                <c:pt idx="11">
                  <c:v>EU total (28)</c:v>
                </c:pt>
                <c:pt idx="12">
                  <c:v>Korea</c:v>
                </c:pt>
                <c:pt idx="13">
                  <c:v>Chile</c:v>
                </c:pt>
                <c:pt idx="14">
                  <c:v>Slovak Rep.</c:v>
                </c:pt>
                <c:pt idx="15">
                  <c:v>Latvia</c:v>
                </c:pt>
                <c:pt idx="16">
                  <c:v>France</c:v>
                </c:pt>
                <c:pt idx="17">
                  <c:v>Malta</c:v>
                </c:pt>
                <c:pt idx="18">
                  <c:v>Finland</c:v>
                </c:pt>
                <c:pt idx="19">
                  <c:v>Belgium</c:v>
                </c:pt>
                <c:pt idx="20">
                  <c:v>Iceland</c:v>
                </c:pt>
                <c:pt idx="21">
                  <c:v>Hungary</c:v>
                </c:pt>
                <c:pt idx="22">
                  <c:v>Japan</c:v>
                </c:pt>
                <c:pt idx="23">
                  <c:v>Lithuania</c:v>
                </c:pt>
                <c:pt idx="24">
                  <c:v>Sweden</c:v>
                </c:pt>
                <c:pt idx="25">
                  <c:v>Denmark</c:v>
                </c:pt>
                <c:pt idx="26">
                  <c:v>OECD total (33)</c:v>
                </c:pt>
                <c:pt idx="27">
                  <c:v>Switzerland</c:v>
                </c:pt>
                <c:pt idx="28">
                  <c:v>Mexico</c:v>
                </c:pt>
                <c:pt idx="29">
                  <c:v>Cyprus1,2</c:v>
                </c:pt>
                <c:pt idx="30">
                  <c:v>United States</c:v>
                </c:pt>
                <c:pt idx="31">
                  <c:v>Norway</c:v>
                </c:pt>
                <c:pt idx="32">
                  <c:v>Estonia</c:v>
                </c:pt>
                <c:pt idx="33">
                  <c:v>Poland</c:v>
                </c:pt>
                <c:pt idx="34">
                  <c:v>New Zealand</c:v>
                </c:pt>
                <c:pt idx="35">
                  <c:v>United Kingdom</c:v>
                </c:pt>
                <c:pt idx="36">
                  <c:v>Australia</c:v>
                </c:pt>
                <c:pt idx="37">
                  <c:v>Luxembourg</c:v>
                </c:pt>
                <c:pt idx="38">
                  <c:v>Ireland</c:v>
                </c:pt>
                <c:pt idx="39">
                  <c:v>Israel*</c:v>
                </c:pt>
                <c:pt idx="40">
                  <c:v>Canada</c:v>
                </c:pt>
              </c:strCache>
            </c:strRef>
          </c:cat>
          <c:val>
            <c:numRef>
              <c:f>'[2]Fig 7.1'!$G$52:$G$92</c:f>
              <c:numCache>
                <c:formatCode>General</c:formatCode>
                <c:ptCount val="41"/>
                <c:pt idx="0">
                  <c:v>15.101981519701882</c:v>
                </c:pt>
                <c:pt idx="1">
                  <c:v>26.964631032382826</c:v>
                </c:pt>
                <c:pt idx="2">
                  <c:v>26.734647735065398</c:v>
                </c:pt>
                <c:pt idx="3">
                  <c:v>17.820031054928197</c:v>
                </c:pt>
                <c:pt idx="4">
                  <c:v>17.935809719907297</c:v>
                </c:pt>
                <c:pt idx="5">
                  <c:v>28.274336512657168</c:v>
                </c:pt>
                <c:pt idx="6">
                  <c:v>12.837064795713873</c:v>
                </c:pt>
                <c:pt idx="7">
                  <c:v>32.579382037138359</c:v>
                </c:pt>
                <c:pt idx="8">
                  <c:v>18.001405428181343</c:v>
                </c:pt>
                <c:pt idx="9">
                  <c:v>16.896512746579496</c:v>
                </c:pt>
                <c:pt idx="10">
                  <c:v>32.212746874031026</c:v>
                </c:pt>
                <c:pt idx="11">
                  <c:v>26.303530716551389</c:v>
                </c:pt>
                <c:pt idx="12">
                  <c:v>32.780420182126726</c:v>
                </c:pt>
                <c:pt idx="13">
                  <c:v>16.589013173305712</c:v>
                </c:pt>
                <c:pt idx="14">
                  <c:v>17.927573372320666</c:v>
                </c:pt>
                <c:pt idx="15">
                  <c:v>28.239259508224997</c:v>
                </c:pt>
                <c:pt idx="16">
                  <c:v>30.869924148304111</c:v>
                </c:pt>
                <c:pt idx="17">
                  <c:v>14.932981294444714</c:v>
                </c:pt>
                <c:pt idx="18">
                  <c:v>37.513846088538031</c:v>
                </c:pt>
                <c:pt idx="19">
                  <c:v>34.531256534565237</c:v>
                </c:pt>
                <c:pt idx="20">
                  <c:v>32.172805891791626</c:v>
                </c:pt>
                <c:pt idx="21">
                  <c:v>20.585870143635447</c:v>
                </c:pt>
                <c:pt idx="22">
                  <c:v>36.9</c:v>
                </c:pt>
                <c:pt idx="23">
                  <c:v>32.782845796804679</c:v>
                </c:pt>
                <c:pt idx="24">
                  <c:v>32.062402590586395</c:v>
                </c:pt>
                <c:pt idx="25">
                  <c:v>32.385412475072755</c:v>
                </c:pt>
                <c:pt idx="26">
                  <c:v>29.463355963350661</c:v>
                </c:pt>
                <c:pt idx="27">
                  <c:v>34.928320490290098</c:v>
                </c:pt>
                <c:pt idx="28">
                  <c:v>14.456400416641756</c:v>
                </c:pt>
                <c:pt idx="29">
                  <c:v>38.196086902399557</c:v>
                </c:pt>
                <c:pt idx="30">
                  <c:v>41.910211984846896</c:v>
                </c:pt>
                <c:pt idx="31">
                  <c:v>34.642723137148863</c:v>
                </c:pt>
                <c:pt idx="32">
                  <c:v>34.510837184053386</c:v>
                </c:pt>
                <c:pt idx="33">
                  <c:v>23.341251711246755</c:v>
                </c:pt>
                <c:pt idx="34">
                  <c:v>30.913835596578554</c:v>
                </c:pt>
                <c:pt idx="35">
                  <c:v>34.614626750006963</c:v>
                </c:pt>
                <c:pt idx="36">
                  <c:v>28.892716221511431</c:v>
                </c:pt>
                <c:pt idx="37">
                  <c:v>27.245868739719686</c:v>
                </c:pt>
                <c:pt idx="38">
                  <c:v>35.372381882173414</c:v>
                </c:pt>
                <c:pt idx="39">
                  <c:v>37.463098856714915</c:v>
                </c:pt>
                <c:pt idx="40">
                  <c:v>45.883234016179117</c:v>
                </c:pt>
              </c:numCache>
            </c:numRef>
          </c:val>
        </c:ser>
        <c:dLbls>
          <c:showLegendKey val="0"/>
          <c:showVal val="0"/>
          <c:showCatName val="0"/>
          <c:showSerName val="0"/>
          <c:showPercent val="0"/>
          <c:showBubbleSize val="0"/>
        </c:dLbls>
        <c:gapWidth val="90"/>
        <c:overlap val="100"/>
        <c:axId val="351448448"/>
        <c:axId val="351458432"/>
      </c:barChart>
      <c:catAx>
        <c:axId val="351448448"/>
        <c:scaling>
          <c:orientation val="minMax"/>
        </c:scaling>
        <c:delete val="0"/>
        <c:axPos val="l"/>
        <c:majorGridlines>
          <c:spPr>
            <a:ln w="12700">
              <a:solidFill>
                <a:schemeClr val="bg1"/>
              </a:solidFill>
            </a:ln>
          </c:spPr>
        </c:majorGridlines>
        <c:numFmt formatCode="General" sourceLinked="1"/>
        <c:majorTickMark val="none"/>
        <c:minorTickMark val="none"/>
        <c:tickLblPos val="low"/>
        <c:spPr>
          <a:ln w="3175">
            <a:solidFill>
              <a:srgbClr val="000000"/>
            </a:solidFill>
            <a:prstDash val="solid"/>
          </a:ln>
        </c:spPr>
        <c:txPr>
          <a:bodyPr rot="0" vert="horz"/>
          <a:lstStyle/>
          <a:p>
            <a:pPr>
              <a:defRPr/>
            </a:pPr>
            <a:endParaRPr lang="en-US"/>
          </a:p>
        </c:txPr>
        <c:crossAx val="351458432"/>
        <c:crosses val="autoZero"/>
        <c:auto val="1"/>
        <c:lblAlgn val="ctr"/>
        <c:lblOffset val="100"/>
        <c:tickLblSkip val="1"/>
        <c:tickMarkSkip val="1"/>
        <c:noMultiLvlLbl val="0"/>
      </c:catAx>
      <c:valAx>
        <c:axId val="351458432"/>
        <c:scaling>
          <c:orientation val="minMax"/>
          <c:max val="70"/>
          <c:min val="0"/>
        </c:scaling>
        <c:delete val="0"/>
        <c:axPos val="b"/>
        <c:majorGridlines>
          <c:spPr>
            <a:ln w="12700">
              <a:solidFill>
                <a:schemeClr val="bg1"/>
              </a:solidFill>
              <a:prstDash val="solid"/>
            </a:ln>
          </c:spPr>
        </c:majorGridlines>
        <c:numFmt formatCode="0" sourceLinked="0"/>
        <c:majorTickMark val="none"/>
        <c:minorTickMark val="none"/>
        <c:tickLblPos val="nextTo"/>
        <c:spPr>
          <a:ln w="3175">
            <a:solidFill>
              <a:srgbClr val="000000"/>
            </a:solidFill>
            <a:prstDash val="solid"/>
          </a:ln>
        </c:spPr>
        <c:txPr>
          <a:bodyPr rot="0" vert="horz"/>
          <a:lstStyle/>
          <a:p>
            <a:pPr>
              <a:defRPr/>
            </a:pPr>
            <a:endParaRPr lang="en-US"/>
          </a:p>
        </c:txPr>
        <c:crossAx val="351448448"/>
        <c:crosses val="autoZero"/>
        <c:crossBetween val="between"/>
      </c:valAx>
      <c:spPr>
        <a:solidFill>
          <a:schemeClr val="accent1">
            <a:lumMod val="20000"/>
            <a:lumOff val="80000"/>
          </a:schemeClr>
        </a:solidFill>
        <a:ln w="12700">
          <a:solidFill>
            <a:schemeClr val="tx1"/>
          </a:solidFill>
        </a:ln>
      </c:spPr>
    </c:plotArea>
    <c:legend>
      <c:legendPos val="t"/>
      <c:legendEntry>
        <c:idx val="0"/>
        <c:delete val="1"/>
      </c:legendEntry>
      <c:layout>
        <c:manualLayout>
          <c:xMode val="edge"/>
          <c:yMode val="edge"/>
          <c:x val="0.21231439313329079"/>
          <c:y val="1.2782996034125176E-2"/>
          <c:w val="0.68277817975455768"/>
          <c:h val="3.0225384263515283E-2"/>
        </c:manualLayout>
      </c:layout>
      <c:overlay val="0"/>
      <c:txPr>
        <a:bodyPr/>
        <a:lstStyle/>
        <a:p>
          <a:pPr>
            <a:defRPr sz="1000"/>
          </a:pPr>
          <a:endParaRPr lang="en-US"/>
        </a:p>
      </c:txPr>
    </c:legend>
    <c:plotVisOnly val="1"/>
    <c:dispBlanksAs val="gap"/>
    <c:showDLblsOverMax val="0"/>
  </c:chart>
  <c:spPr>
    <a:noFill/>
    <a:ln w="9525">
      <a:noFill/>
    </a:ln>
  </c:spPr>
  <c:txPr>
    <a:bodyPr/>
    <a:lstStyle/>
    <a:p>
      <a:pPr>
        <a:defRPr sz="800" b="0" i="0" u="none" strike="noStrike" baseline="0">
          <a:solidFill>
            <a:srgbClr val="000000"/>
          </a:solidFill>
          <a:latin typeface="Arial Narrow" panose="020B0606020202030204" pitchFamily="34" charset="0"/>
          <a:ea typeface="Arial"/>
          <a:cs typeface="Arial"/>
        </a:defRPr>
      </a:pPr>
      <a:endParaRPr lang="en-US"/>
    </a:p>
  </c:txPr>
  <c:printSettings>
    <c:headerFooter alignWithMargins="0"/>
    <c:pageMargins b="1" l="0.75000000000000355" r="0.75000000000000355" t="1" header="0.5" footer="0.5"/>
    <c:pageSetup paperSize="9" orientation="landscape"/>
  </c:printSettings>
  <c:userShapes r:id="rId2"/>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8333220200923256E-2"/>
          <c:y val="0.10719996283650385"/>
          <c:w val="0.93234094254538924"/>
          <c:h val="0.84624400247131049"/>
        </c:manualLayout>
      </c:layout>
      <c:barChart>
        <c:barDir val="bar"/>
        <c:grouping val="clustered"/>
        <c:varyColors val="0"/>
        <c:ser>
          <c:idx val="0"/>
          <c:order val="0"/>
          <c:tx>
            <c:strRef>
              <c:f>'[2]Fig 7.1'!$C$51</c:f>
              <c:strCache>
                <c:ptCount val="1"/>
                <c:pt idx="0">
                  <c:v>Foreign-born</c:v>
                </c:pt>
              </c:strCache>
            </c:strRef>
          </c:tx>
          <c:spPr>
            <a:solidFill>
              <a:srgbClr val="4F81BD">
                <a:lumMod val="60000"/>
                <a:lumOff val="40000"/>
              </a:srgbClr>
            </a:solidFill>
            <a:ln>
              <a:noFill/>
            </a:ln>
          </c:spPr>
          <c:invertIfNegative val="0"/>
          <c:dPt>
            <c:idx val="19"/>
            <c:invertIfNegative val="0"/>
            <c:bubble3D val="0"/>
          </c:dPt>
          <c:dPt>
            <c:idx val="25"/>
            <c:invertIfNegative val="0"/>
            <c:bubble3D val="0"/>
            <c:spPr>
              <a:solidFill>
                <a:srgbClr val="4F81BD"/>
              </a:solidFill>
              <a:ln>
                <a:noFill/>
              </a:ln>
            </c:spPr>
          </c:dPt>
          <c:dPt>
            <c:idx val="32"/>
            <c:invertIfNegative val="0"/>
            <c:bubble3D val="0"/>
            <c:spPr>
              <a:solidFill>
                <a:srgbClr val="4F81BD"/>
              </a:solidFill>
              <a:ln>
                <a:noFill/>
              </a:ln>
            </c:spPr>
          </c:dPt>
          <c:cat>
            <c:strRef>
              <c:f>'[2]Fig 7.1'!$A$52:$A$92</c:f>
              <c:strCache>
                <c:ptCount val="41"/>
                <c:pt idx="0">
                  <c:v>Lithuania</c:v>
                </c:pt>
                <c:pt idx="1">
                  <c:v>Estonia</c:v>
                </c:pt>
                <c:pt idx="2">
                  <c:v>Poland</c:v>
                </c:pt>
                <c:pt idx="3">
                  <c:v>Latvia</c:v>
                </c:pt>
                <c:pt idx="4">
                  <c:v>Canada</c:v>
                </c:pt>
                <c:pt idx="5">
                  <c:v>Slovak Rep.</c:v>
                </c:pt>
                <c:pt idx="6">
                  <c:v>Hungary</c:v>
                </c:pt>
                <c:pt idx="7">
                  <c:v>Israel*</c:v>
                </c:pt>
                <c:pt idx="8">
                  <c:v>New Zealand</c:v>
                </c:pt>
                <c:pt idx="9">
                  <c:v>Czech Republic</c:v>
                </c:pt>
                <c:pt idx="10">
                  <c:v>Australia</c:v>
                </c:pt>
                <c:pt idx="11">
                  <c:v>United Kingdom</c:v>
                </c:pt>
                <c:pt idx="12">
                  <c:v>Ireland</c:v>
                </c:pt>
                <c:pt idx="13">
                  <c:v>Japan</c:v>
                </c:pt>
                <c:pt idx="14">
                  <c:v>Norway</c:v>
                </c:pt>
                <c:pt idx="15">
                  <c:v>Cyprus1,2</c:v>
                </c:pt>
                <c:pt idx="16">
                  <c:v>Luxembourg</c:v>
                </c:pt>
                <c:pt idx="17">
                  <c:v>Chile</c:v>
                </c:pt>
                <c:pt idx="18">
                  <c:v>United States</c:v>
                </c:pt>
                <c:pt idx="19">
                  <c:v>Finland</c:v>
                </c:pt>
                <c:pt idx="20">
                  <c:v>Switzerland</c:v>
                </c:pt>
                <c:pt idx="21">
                  <c:v>Korea</c:v>
                </c:pt>
                <c:pt idx="22">
                  <c:v>Denmark</c:v>
                </c:pt>
                <c:pt idx="23">
                  <c:v>Croatia</c:v>
                </c:pt>
                <c:pt idx="24">
                  <c:v>Slovenia</c:v>
                </c:pt>
                <c:pt idx="25">
                  <c:v>OECD total (33)</c:v>
                </c:pt>
                <c:pt idx="26">
                  <c:v>Sweden</c:v>
                </c:pt>
                <c:pt idx="27">
                  <c:v>Iceland</c:v>
                </c:pt>
                <c:pt idx="28">
                  <c:v>Austria</c:v>
                </c:pt>
                <c:pt idx="29">
                  <c:v>Mexico</c:v>
                </c:pt>
                <c:pt idx="30">
                  <c:v>Netherlands</c:v>
                </c:pt>
                <c:pt idx="31">
                  <c:v>Germany</c:v>
                </c:pt>
                <c:pt idx="32">
                  <c:v>EU total (28)</c:v>
                </c:pt>
                <c:pt idx="33">
                  <c:v>Belgium</c:v>
                </c:pt>
                <c:pt idx="34">
                  <c:v>Turkey</c:v>
                </c:pt>
                <c:pt idx="35">
                  <c:v>Portugal</c:v>
                </c:pt>
                <c:pt idx="36">
                  <c:v>France</c:v>
                </c:pt>
                <c:pt idx="37">
                  <c:v>Greece</c:v>
                </c:pt>
                <c:pt idx="38">
                  <c:v>Malta</c:v>
                </c:pt>
                <c:pt idx="39">
                  <c:v>Spain</c:v>
                </c:pt>
                <c:pt idx="40">
                  <c:v>Italy</c:v>
                </c:pt>
              </c:strCache>
            </c:strRef>
          </c:cat>
          <c:val>
            <c:numRef>
              <c:f>'[2]Fig 7.1'!$C$52:$C$92</c:f>
              <c:numCache>
                <c:formatCode>General</c:formatCode>
                <c:ptCount val="41"/>
                <c:pt idx="0">
                  <c:v>3.3475052423470362</c:v>
                </c:pt>
                <c:pt idx="1">
                  <c:v>6.265846709877283</c:v>
                </c:pt>
                <c:pt idx="2">
                  <c:v>7.6051151422029282</c:v>
                </c:pt>
                <c:pt idx="3">
                  <c:v>7.6164881415129395</c:v>
                </c:pt>
                <c:pt idx="4">
                  <c:v>10.006038647342995</c:v>
                </c:pt>
                <c:pt idx="5">
                  <c:v>11.980119787289141</c:v>
                </c:pt>
                <c:pt idx="6">
                  <c:v>13.864709800478368</c:v>
                </c:pt>
                <c:pt idx="7">
                  <c:v>14.409070818554037</c:v>
                </c:pt>
                <c:pt idx="8">
                  <c:v>17.092337917485263</c:v>
                </c:pt>
                <c:pt idx="9">
                  <c:v>17.173014018524935</c:v>
                </c:pt>
                <c:pt idx="10">
                  <c:v>19.046876044847647</c:v>
                </c:pt>
                <c:pt idx="11">
                  <c:v>19.712137645721413</c:v>
                </c:pt>
                <c:pt idx="12">
                  <c:v>20.112655430911346</c:v>
                </c:pt>
                <c:pt idx="13">
                  <c:v>21.9</c:v>
                </c:pt>
                <c:pt idx="14">
                  <c:v>22.86717125643688</c:v>
                </c:pt>
                <c:pt idx="15">
                  <c:v>23.037473439244192</c:v>
                </c:pt>
                <c:pt idx="16">
                  <c:v>23.385649577854572</c:v>
                </c:pt>
                <c:pt idx="17">
                  <c:v>24.768121723845695</c:v>
                </c:pt>
                <c:pt idx="18">
                  <c:v>26.631534210914925</c:v>
                </c:pt>
                <c:pt idx="19">
                  <c:v>26.699257211953704</c:v>
                </c:pt>
                <c:pt idx="20">
                  <c:v>27.406876756958681</c:v>
                </c:pt>
                <c:pt idx="21">
                  <c:v>27.869584635998212</c:v>
                </c:pt>
                <c:pt idx="22">
                  <c:v>27.913296342454046</c:v>
                </c:pt>
                <c:pt idx="23">
                  <c:v>28.166904814606497</c:v>
                </c:pt>
                <c:pt idx="24">
                  <c:v>29.155854050657549</c:v>
                </c:pt>
                <c:pt idx="25">
                  <c:v>29.210208198258599</c:v>
                </c:pt>
                <c:pt idx="26">
                  <c:v>30.744364387657679</c:v>
                </c:pt>
                <c:pt idx="27">
                  <c:v>30.779289050179219</c:v>
                </c:pt>
                <c:pt idx="28">
                  <c:v>31.407451074805504</c:v>
                </c:pt>
                <c:pt idx="29">
                  <c:v>32.411369568036321</c:v>
                </c:pt>
                <c:pt idx="30">
                  <c:v>32.909054884089556</c:v>
                </c:pt>
                <c:pt idx="31">
                  <c:v>35.25231553883161</c:v>
                </c:pt>
                <c:pt idx="32">
                  <c:v>36.012895830190281</c:v>
                </c:pt>
                <c:pt idx="33">
                  <c:v>41.10370266382121</c:v>
                </c:pt>
                <c:pt idx="34">
                  <c:v>41.84999527315405</c:v>
                </c:pt>
                <c:pt idx="35">
                  <c:v>42.497712604169244</c:v>
                </c:pt>
                <c:pt idx="36">
                  <c:v>43.108522013355561</c:v>
                </c:pt>
                <c:pt idx="37">
                  <c:v>45.224424110735015</c:v>
                </c:pt>
                <c:pt idx="38">
                  <c:v>45.49676600369029</c:v>
                </c:pt>
                <c:pt idx="39">
                  <c:v>45.513629165363604</c:v>
                </c:pt>
                <c:pt idx="40">
                  <c:v>45.948540712422329</c:v>
                </c:pt>
              </c:numCache>
            </c:numRef>
          </c:val>
        </c:ser>
        <c:ser>
          <c:idx val="2"/>
          <c:order val="1"/>
          <c:tx>
            <c:strRef>
              <c:f>'[2]Fig 7.1'!$B$51</c:f>
              <c:strCache>
                <c:ptCount val="1"/>
                <c:pt idx="0">
                  <c:v>Native-born</c:v>
                </c:pt>
              </c:strCache>
            </c:strRef>
          </c:tx>
          <c:spPr>
            <a:noFill/>
            <a:ln w="3175">
              <a:solidFill>
                <a:sysClr val="windowText" lastClr="000000"/>
              </a:solidFill>
            </a:ln>
          </c:spPr>
          <c:invertIfNegative val="0"/>
          <c:cat>
            <c:strRef>
              <c:f>'[2]Fig 7.1'!$A$52:$A$92</c:f>
              <c:strCache>
                <c:ptCount val="41"/>
                <c:pt idx="0">
                  <c:v>Lithuania</c:v>
                </c:pt>
                <c:pt idx="1">
                  <c:v>Estonia</c:v>
                </c:pt>
                <c:pt idx="2">
                  <c:v>Poland</c:v>
                </c:pt>
                <c:pt idx="3">
                  <c:v>Latvia</c:v>
                </c:pt>
                <c:pt idx="4">
                  <c:v>Canada</c:v>
                </c:pt>
                <c:pt idx="5">
                  <c:v>Slovak Rep.</c:v>
                </c:pt>
                <c:pt idx="6">
                  <c:v>Hungary</c:v>
                </c:pt>
                <c:pt idx="7">
                  <c:v>Israel*</c:v>
                </c:pt>
                <c:pt idx="8">
                  <c:v>New Zealand</c:v>
                </c:pt>
                <c:pt idx="9">
                  <c:v>Czech Republic</c:v>
                </c:pt>
                <c:pt idx="10">
                  <c:v>Australia</c:v>
                </c:pt>
                <c:pt idx="11">
                  <c:v>United Kingdom</c:v>
                </c:pt>
                <c:pt idx="12">
                  <c:v>Ireland</c:v>
                </c:pt>
                <c:pt idx="13">
                  <c:v>Japan</c:v>
                </c:pt>
                <c:pt idx="14">
                  <c:v>Norway</c:v>
                </c:pt>
                <c:pt idx="15">
                  <c:v>Cyprus1,2</c:v>
                </c:pt>
                <c:pt idx="16">
                  <c:v>Luxembourg</c:v>
                </c:pt>
                <c:pt idx="17">
                  <c:v>Chile</c:v>
                </c:pt>
                <c:pt idx="18">
                  <c:v>United States</c:v>
                </c:pt>
                <c:pt idx="19">
                  <c:v>Finland</c:v>
                </c:pt>
                <c:pt idx="20">
                  <c:v>Switzerland</c:v>
                </c:pt>
                <c:pt idx="21">
                  <c:v>Korea</c:v>
                </c:pt>
                <c:pt idx="22">
                  <c:v>Denmark</c:v>
                </c:pt>
                <c:pt idx="23">
                  <c:v>Croatia</c:v>
                </c:pt>
                <c:pt idx="24">
                  <c:v>Slovenia</c:v>
                </c:pt>
                <c:pt idx="25">
                  <c:v>OECD total (33)</c:v>
                </c:pt>
                <c:pt idx="26">
                  <c:v>Sweden</c:v>
                </c:pt>
                <c:pt idx="27">
                  <c:v>Iceland</c:v>
                </c:pt>
                <c:pt idx="28">
                  <c:v>Austria</c:v>
                </c:pt>
                <c:pt idx="29">
                  <c:v>Mexico</c:v>
                </c:pt>
                <c:pt idx="30">
                  <c:v>Netherlands</c:v>
                </c:pt>
                <c:pt idx="31">
                  <c:v>Germany</c:v>
                </c:pt>
                <c:pt idx="32">
                  <c:v>EU total (28)</c:v>
                </c:pt>
                <c:pt idx="33">
                  <c:v>Belgium</c:v>
                </c:pt>
                <c:pt idx="34">
                  <c:v>Turkey</c:v>
                </c:pt>
                <c:pt idx="35">
                  <c:v>Portugal</c:v>
                </c:pt>
                <c:pt idx="36">
                  <c:v>France</c:v>
                </c:pt>
                <c:pt idx="37">
                  <c:v>Greece</c:v>
                </c:pt>
                <c:pt idx="38">
                  <c:v>Malta</c:v>
                </c:pt>
                <c:pt idx="39">
                  <c:v>Spain</c:v>
                </c:pt>
                <c:pt idx="40">
                  <c:v>Italy</c:v>
                </c:pt>
              </c:strCache>
            </c:strRef>
          </c:cat>
          <c:val>
            <c:numRef>
              <c:f>'[2]Fig 7.1'!$B$52:$B$92</c:f>
              <c:numCache>
                <c:formatCode>General</c:formatCode>
                <c:ptCount val="41"/>
                <c:pt idx="0">
                  <c:v>9.076682852436754</c:v>
                </c:pt>
                <c:pt idx="1">
                  <c:v>12.184936071426995</c:v>
                </c:pt>
                <c:pt idx="2">
                  <c:v>10.695882731570967</c:v>
                </c:pt>
                <c:pt idx="3">
                  <c:v>13.968485331082642</c:v>
                </c:pt>
                <c:pt idx="4">
                  <c:v>12.721203943418274</c:v>
                </c:pt>
                <c:pt idx="5">
                  <c:v>9.7019621030354433</c:v>
                </c:pt>
                <c:pt idx="6">
                  <c:v>19.468778225524193</c:v>
                </c:pt>
                <c:pt idx="7">
                  <c:v>17.240275352943769</c:v>
                </c:pt>
                <c:pt idx="8">
                  <c:v>21.959116609481466</c:v>
                </c:pt>
                <c:pt idx="9">
                  <c:v>8.6131155360463598</c:v>
                </c:pt>
                <c:pt idx="10">
                  <c:v>30.204033279568421</c:v>
                </c:pt>
                <c:pt idx="11">
                  <c:v>23.188337190285129</c:v>
                </c:pt>
                <c:pt idx="12">
                  <c:v>26.862524714704122</c:v>
                </c:pt>
                <c:pt idx="13">
                  <c:v>13.2</c:v>
                </c:pt>
                <c:pt idx="14">
                  <c:v>20.381728359911257</c:v>
                </c:pt>
                <c:pt idx="15">
                  <c:v>22.747808767857535</c:v>
                </c:pt>
                <c:pt idx="16">
                  <c:v>22.551682719961764</c:v>
                </c:pt>
                <c:pt idx="17">
                  <c:v>42.395589669679339</c:v>
                </c:pt>
                <c:pt idx="18">
                  <c:v>8.3542651603411748</c:v>
                </c:pt>
                <c:pt idx="19">
                  <c:v>15.557471714182242</c:v>
                </c:pt>
                <c:pt idx="20">
                  <c:v>7.4265124444343327</c:v>
                </c:pt>
                <c:pt idx="21">
                  <c:v>29.053036640455076</c:v>
                </c:pt>
                <c:pt idx="22">
                  <c:v>22.812849453879313</c:v>
                </c:pt>
                <c:pt idx="23">
                  <c:v>20.021265803092241</c:v>
                </c:pt>
                <c:pt idx="24">
                  <c:v>14.461626192587529</c:v>
                </c:pt>
                <c:pt idx="25">
                  <c:v>28.234196840058722</c:v>
                </c:pt>
                <c:pt idx="26">
                  <c:v>15.399980639334101</c:v>
                </c:pt>
                <c:pt idx="27">
                  <c:v>32.718929498426583</c:v>
                </c:pt>
                <c:pt idx="28">
                  <c:v>14.416744413576129</c:v>
                </c:pt>
                <c:pt idx="29">
                  <c:v>63.135631401555855</c:v>
                </c:pt>
                <c:pt idx="30">
                  <c:v>25.594488867824751</c:v>
                </c:pt>
                <c:pt idx="31">
                  <c:v>10.187377153533889</c:v>
                </c:pt>
                <c:pt idx="32">
                  <c:v>24.91065658731949</c:v>
                </c:pt>
                <c:pt idx="33">
                  <c:v>25.899598516311883</c:v>
                </c:pt>
                <c:pt idx="34">
                  <c:v>69.290987263841856</c:v>
                </c:pt>
                <c:pt idx="35">
                  <c:v>62.954949781461622</c:v>
                </c:pt>
                <c:pt idx="36">
                  <c:v>23.987803190693828</c:v>
                </c:pt>
                <c:pt idx="37">
                  <c:v>32.733745989585046</c:v>
                </c:pt>
                <c:pt idx="38">
                  <c:v>60.590477021736852</c:v>
                </c:pt>
                <c:pt idx="39">
                  <c:v>47.27789153256672</c:v>
                </c:pt>
                <c:pt idx="40">
                  <c:v>42.497298342815597</c:v>
                </c:pt>
              </c:numCache>
            </c:numRef>
          </c:val>
        </c:ser>
        <c:dLbls>
          <c:showLegendKey val="0"/>
          <c:showVal val="0"/>
          <c:showCatName val="0"/>
          <c:showSerName val="0"/>
          <c:showPercent val="0"/>
          <c:showBubbleSize val="0"/>
        </c:dLbls>
        <c:gapWidth val="90"/>
        <c:overlap val="100"/>
        <c:axId val="349741056"/>
        <c:axId val="349742592"/>
      </c:barChart>
      <c:catAx>
        <c:axId val="349741056"/>
        <c:scaling>
          <c:orientation val="minMax"/>
        </c:scaling>
        <c:delete val="0"/>
        <c:axPos val="l"/>
        <c:majorGridlines>
          <c:spPr>
            <a:ln w="12700">
              <a:solidFill>
                <a:schemeClr val="bg1"/>
              </a:solidFill>
            </a:ln>
          </c:spPr>
        </c:majorGridlines>
        <c:numFmt formatCode="General" sourceLinked="1"/>
        <c:majorTickMark val="none"/>
        <c:minorTickMark val="none"/>
        <c:tickLblPos val="low"/>
        <c:spPr>
          <a:ln w="3175">
            <a:solidFill>
              <a:srgbClr val="000000"/>
            </a:solidFill>
            <a:prstDash val="solid"/>
          </a:ln>
        </c:spPr>
        <c:txPr>
          <a:bodyPr rot="0" vert="horz"/>
          <a:lstStyle/>
          <a:p>
            <a:pPr>
              <a:defRPr/>
            </a:pPr>
            <a:endParaRPr lang="en-US"/>
          </a:p>
        </c:txPr>
        <c:crossAx val="349742592"/>
        <c:crosses val="autoZero"/>
        <c:auto val="1"/>
        <c:lblAlgn val="ctr"/>
        <c:lblOffset val="100"/>
        <c:tickLblSkip val="1"/>
        <c:tickMarkSkip val="1"/>
        <c:noMultiLvlLbl val="0"/>
      </c:catAx>
      <c:valAx>
        <c:axId val="349742592"/>
        <c:scaling>
          <c:orientation val="minMax"/>
          <c:max val="70"/>
          <c:min val="0"/>
        </c:scaling>
        <c:delete val="0"/>
        <c:axPos val="b"/>
        <c:majorGridlines>
          <c:spPr>
            <a:ln w="12700">
              <a:solidFill>
                <a:schemeClr val="bg1"/>
              </a:solidFill>
              <a:prstDash val="solid"/>
            </a:ln>
          </c:spPr>
        </c:majorGridlines>
        <c:numFmt formatCode="0" sourceLinked="0"/>
        <c:majorTickMark val="none"/>
        <c:minorTickMark val="none"/>
        <c:tickLblPos val="nextTo"/>
        <c:spPr>
          <a:ln w="3175">
            <a:solidFill>
              <a:srgbClr val="000000"/>
            </a:solidFill>
            <a:prstDash val="solid"/>
          </a:ln>
        </c:spPr>
        <c:txPr>
          <a:bodyPr rot="0" vert="horz"/>
          <a:lstStyle/>
          <a:p>
            <a:pPr>
              <a:defRPr/>
            </a:pPr>
            <a:endParaRPr lang="en-US"/>
          </a:p>
        </c:txPr>
        <c:crossAx val="349741056"/>
        <c:crosses val="autoZero"/>
        <c:crossBetween val="between"/>
        <c:majorUnit val="10"/>
      </c:valAx>
      <c:spPr>
        <a:solidFill>
          <a:srgbClr val="4F81BD">
            <a:lumMod val="20000"/>
            <a:lumOff val="80000"/>
          </a:srgbClr>
        </a:solidFill>
        <a:ln w="12700">
          <a:solidFill>
            <a:schemeClr val="tx1"/>
          </a:solidFill>
        </a:ln>
      </c:spPr>
    </c:plotArea>
    <c:legend>
      <c:legendPos val="t"/>
      <c:legendEntry>
        <c:idx val="1"/>
        <c:delete val="1"/>
      </c:legendEntry>
      <c:layout>
        <c:manualLayout>
          <c:xMode val="edge"/>
          <c:yMode val="edge"/>
          <c:x val="0.2419441795127722"/>
          <c:y val="1.4708980634177483E-2"/>
          <c:w val="0.71611164097445568"/>
          <c:h val="2.8018018018018016E-2"/>
        </c:manualLayout>
      </c:layout>
      <c:overlay val="0"/>
      <c:txPr>
        <a:bodyPr/>
        <a:lstStyle/>
        <a:p>
          <a:pPr>
            <a:defRPr sz="1000"/>
          </a:pPr>
          <a:endParaRPr lang="en-US"/>
        </a:p>
      </c:txPr>
    </c:legend>
    <c:plotVisOnly val="1"/>
    <c:dispBlanksAs val="gap"/>
    <c:showDLblsOverMax val="0"/>
  </c:chart>
  <c:spPr>
    <a:noFill/>
    <a:ln w="9525">
      <a:noFill/>
    </a:ln>
  </c:spPr>
  <c:txPr>
    <a:bodyPr/>
    <a:lstStyle/>
    <a:p>
      <a:pPr>
        <a:defRPr sz="800" b="0" i="0" u="none" strike="noStrike" baseline="0">
          <a:solidFill>
            <a:srgbClr val="000000"/>
          </a:solidFill>
          <a:latin typeface="Arial Narrow" panose="020B0606020202030204" pitchFamily="34" charset="0"/>
          <a:ea typeface="Arial"/>
          <a:cs typeface="Arial"/>
        </a:defRPr>
      </a:pPr>
      <a:endParaRPr lang="en-US"/>
    </a:p>
  </c:txPr>
  <c:printSettings>
    <c:headerFooter alignWithMargins="0"/>
    <c:pageMargins b="1" l="0.75000000000000333" r="0.75000000000000333" t="1" header="0.5" footer="0.5"/>
    <c:pageSetup paperSize="9" orientation="landscape"/>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4.0755257222349794E-2"/>
          <c:y val="9.441885062874604E-2"/>
          <c:w val="0.94739545206935161"/>
          <c:h val="0.71197864673695455"/>
        </c:manualLayout>
      </c:layout>
      <c:barChart>
        <c:barDir val="col"/>
        <c:grouping val="stacked"/>
        <c:varyColors val="0"/>
        <c:ser>
          <c:idx val="0"/>
          <c:order val="0"/>
          <c:tx>
            <c:strRef>
              <c:f>'[3]Fig 2.3'!$B$34</c:f>
              <c:strCache>
                <c:ptCount val="1"/>
                <c:pt idx="0">
                  <c:v>Foreign-born 0-14</c:v>
                </c:pt>
              </c:strCache>
            </c:strRef>
          </c:tx>
          <c:spPr>
            <a:solidFill>
              <a:schemeClr val="tx2">
                <a:lumMod val="60000"/>
                <a:lumOff val="40000"/>
              </a:schemeClr>
            </a:solidFill>
            <a:ln w="6350" cmpd="sng">
              <a:solidFill>
                <a:schemeClr val="tx1"/>
              </a:solidFill>
            </a:ln>
          </c:spPr>
          <c:invertIfNegative val="0"/>
          <c:dPt>
            <c:idx val="16"/>
            <c:invertIfNegative val="0"/>
            <c:bubble3D val="0"/>
          </c:dPt>
          <c:dPt>
            <c:idx val="19"/>
            <c:invertIfNegative val="0"/>
            <c:bubble3D val="0"/>
          </c:dPt>
          <c:dPt>
            <c:idx val="20"/>
            <c:invertIfNegative val="0"/>
            <c:bubble3D val="0"/>
            <c:spPr>
              <a:solidFill>
                <a:srgbClr val="1F497D"/>
              </a:solidFill>
              <a:ln w="6350" cmpd="sng">
                <a:solidFill>
                  <a:schemeClr val="tx1"/>
                </a:solidFill>
              </a:ln>
            </c:spPr>
          </c:dPt>
          <c:dPt>
            <c:idx val="21"/>
            <c:invertIfNegative val="0"/>
            <c:bubble3D val="0"/>
            <c:spPr>
              <a:solidFill>
                <a:srgbClr val="1F497D"/>
              </a:solidFill>
              <a:ln w="6350" cmpd="sng">
                <a:solidFill>
                  <a:schemeClr val="tx1"/>
                </a:solidFill>
              </a:ln>
            </c:spPr>
          </c:dPt>
          <c:cat>
            <c:strRef>
              <c:f>'[3]Fig 2.3'!$A$35:$A$75</c:f>
              <c:strCache>
                <c:ptCount val="41"/>
                <c:pt idx="0">
                  <c:v>Cyprus1,2</c:v>
                </c:pt>
                <c:pt idx="1">
                  <c:v>Greece</c:v>
                </c:pt>
                <c:pt idx="2">
                  <c:v>Italy</c:v>
                </c:pt>
                <c:pt idx="3">
                  <c:v>Austria</c:v>
                </c:pt>
                <c:pt idx="4">
                  <c:v>Portugal</c:v>
                </c:pt>
                <c:pt idx="5">
                  <c:v>Netherlands</c:v>
                </c:pt>
                <c:pt idx="6">
                  <c:v>Finland</c:v>
                </c:pt>
                <c:pt idx="7">
                  <c:v>Denmark</c:v>
                </c:pt>
                <c:pt idx="8">
                  <c:v>Malta</c:v>
                </c:pt>
                <c:pt idx="9">
                  <c:v>Norway</c:v>
                </c:pt>
                <c:pt idx="10">
                  <c:v>Spain</c:v>
                </c:pt>
                <c:pt idx="11">
                  <c:v>Germany</c:v>
                </c:pt>
                <c:pt idx="12">
                  <c:v>Ireland</c:v>
                </c:pt>
                <c:pt idx="13">
                  <c:v>Japan</c:v>
                </c:pt>
                <c:pt idx="14">
                  <c:v>Luxembourg</c:v>
                </c:pt>
                <c:pt idx="15">
                  <c:v>United States</c:v>
                </c:pt>
                <c:pt idx="16">
                  <c:v>Iceland</c:v>
                </c:pt>
                <c:pt idx="17">
                  <c:v>Slovenia</c:v>
                </c:pt>
                <c:pt idx="18">
                  <c:v>United Kingdom</c:v>
                </c:pt>
                <c:pt idx="19">
                  <c:v>Chile</c:v>
                </c:pt>
                <c:pt idx="20">
                  <c:v>EU total (28)</c:v>
                </c:pt>
                <c:pt idx="21">
                  <c:v>OECD total (32)</c:v>
                </c:pt>
                <c:pt idx="22">
                  <c:v>Switzerland</c:v>
                </c:pt>
                <c:pt idx="23">
                  <c:v>Belgium</c:v>
                </c:pt>
                <c:pt idx="24">
                  <c:v>Lithuania</c:v>
                </c:pt>
                <c:pt idx="25">
                  <c:v>Sweden</c:v>
                </c:pt>
                <c:pt idx="26">
                  <c:v>Czech Republic</c:v>
                </c:pt>
                <c:pt idx="27">
                  <c:v>Romania</c:v>
                </c:pt>
                <c:pt idx="28">
                  <c:v>Bulgaria</c:v>
                </c:pt>
                <c:pt idx="29">
                  <c:v>Turkey</c:v>
                </c:pt>
                <c:pt idx="30">
                  <c:v>France</c:v>
                </c:pt>
                <c:pt idx="31">
                  <c:v>Australia</c:v>
                </c:pt>
                <c:pt idx="32">
                  <c:v>Croatia</c:v>
                </c:pt>
                <c:pt idx="33">
                  <c:v>Canada</c:v>
                </c:pt>
                <c:pt idx="34">
                  <c:v>New Zealand</c:v>
                </c:pt>
                <c:pt idx="35">
                  <c:v>Hungary</c:v>
                </c:pt>
                <c:pt idx="36">
                  <c:v>Slovak Republic</c:v>
                </c:pt>
                <c:pt idx="37">
                  <c:v>Latvia</c:v>
                </c:pt>
                <c:pt idx="38">
                  <c:v>Estonia</c:v>
                </c:pt>
                <c:pt idx="39">
                  <c:v>Mexico</c:v>
                </c:pt>
                <c:pt idx="40">
                  <c:v>Poland</c:v>
                </c:pt>
              </c:strCache>
            </c:strRef>
          </c:cat>
          <c:val>
            <c:numRef>
              <c:f>'[3]Fig 2.3'!$B$35:$B$75</c:f>
              <c:numCache>
                <c:formatCode>General</c:formatCode>
                <c:ptCount val="41"/>
                <c:pt idx="0">
                  <c:v>7.2506948999031833</c:v>
                </c:pt>
                <c:pt idx="1">
                  <c:v>5.4064415687024709</c:v>
                </c:pt>
                <c:pt idx="2">
                  <c:v>7.3283465149184961</c:v>
                </c:pt>
                <c:pt idx="3">
                  <c:v>5.9283398263625147</c:v>
                </c:pt>
                <c:pt idx="4">
                  <c:v>7.4857679676898741</c:v>
                </c:pt>
                <c:pt idx="5">
                  <c:v>4.8195220449330805</c:v>
                </c:pt>
                <c:pt idx="6">
                  <c:v>9.3484419263456093</c:v>
                </c:pt>
                <c:pt idx="7">
                  <c:v>7.5867339886658378</c:v>
                </c:pt>
                <c:pt idx="8">
                  <c:v>6.3128205128205135</c:v>
                </c:pt>
                <c:pt idx="9">
                  <c:v>10.25275173257236</c:v>
                </c:pt>
                <c:pt idx="10">
                  <c:v>9.6630741725619167</c:v>
                </c:pt>
                <c:pt idx="11">
                  <c:v>3.0541183153361793</c:v>
                </c:pt>
                <c:pt idx="12">
                  <c:v>12.235512619355983</c:v>
                </c:pt>
                <c:pt idx="13">
                  <c:v>10.127140057018243</c:v>
                </c:pt>
                <c:pt idx="14">
                  <c:v>7.3746763654296634</c:v>
                </c:pt>
                <c:pt idx="15">
                  <c:v>5.6365513047643878</c:v>
                </c:pt>
                <c:pt idx="16">
                  <c:v>14.490324546701203</c:v>
                </c:pt>
                <c:pt idx="17">
                  <c:v>4.1323254064080359</c:v>
                </c:pt>
                <c:pt idx="18">
                  <c:v>7.3094361709633837</c:v>
                </c:pt>
                <c:pt idx="19">
                  <c:v>14.084698665039538</c:v>
                </c:pt>
                <c:pt idx="20">
                  <c:v>6.2307377853973449</c:v>
                </c:pt>
                <c:pt idx="21">
                  <c:v>6.582541002795117</c:v>
                </c:pt>
                <c:pt idx="22">
                  <c:v>5.3705626915154046</c:v>
                </c:pt>
                <c:pt idx="23">
                  <c:v>7.9169971733999995</c:v>
                </c:pt>
                <c:pt idx="24">
                  <c:v>1.0608741896736689</c:v>
                </c:pt>
                <c:pt idx="25">
                  <c:v>6.9811473233355263</c:v>
                </c:pt>
                <c:pt idx="26">
                  <c:v>2.7690489503013072</c:v>
                </c:pt>
                <c:pt idx="27">
                  <c:v>15.670113647998363</c:v>
                </c:pt>
                <c:pt idx="28">
                  <c:v>9.2166870544564894</c:v>
                </c:pt>
                <c:pt idx="29">
                  <c:v>6.4988806244614397</c:v>
                </c:pt>
                <c:pt idx="30">
                  <c:v>5.5210636460054356</c:v>
                </c:pt>
                <c:pt idx="31">
                  <c:v>6.0633151686295257</c:v>
                </c:pt>
                <c:pt idx="32">
                  <c:v>2.4461030357792621</c:v>
                </c:pt>
                <c:pt idx="33">
                  <c:v>6.1133618779421361</c:v>
                </c:pt>
                <c:pt idx="34">
                  <c:v>10.749828741056477</c:v>
                </c:pt>
                <c:pt idx="35">
                  <c:v>5.5812205396432653</c:v>
                </c:pt>
                <c:pt idx="36">
                  <c:v>9.3896399858320017</c:v>
                </c:pt>
                <c:pt idx="37">
                  <c:v>1.242011216903613</c:v>
                </c:pt>
                <c:pt idx="38">
                  <c:v>1.4617660768934557</c:v>
                </c:pt>
                <c:pt idx="39">
                  <c:v>56.38161898650862</c:v>
                </c:pt>
                <c:pt idx="40">
                  <c:v>14.969470746774155</c:v>
                </c:pt>
              </c:numCache>
            </c:numRef>
          </c:val>
        </c:ser>
        <c:ser>
          <c:idx val="1"/>
          <c:order val="1"/>
          <c:tx>
            <c:strRef>
              <c:f>'[3]Fig 2.3'!$D$34</c:f>
              <c:strCache>
                <c:ptCount val="1"/>
                <c:pt idx="0">
                  <c:v>Foreign-born 65+</c:v>
                </c:pt>
              </c:strCache>
            </c:strRef>
          </c:tx>
          <c:spPr>
            <a:solidFill>
              <a:schemeClr val="bg1">
                <a:lumMod val="85000"/>
              </a:schemeClr>
            </a:solidFill>
            <a:ln w="6350">
              <a:solidFill>
                <a:schemeClr val="tx1"/>
              </a:solidFill>
            </a:ln>
          </c:spPr>
          <c:invertIfNegative val="0"/>
          <c:dPt>
            <c:idx val="16"/>
            <c:invertIfNegative val="0"/>
            <c:bubble3D val="0"/>
          </c:dPt>
          <c:dPt>
            <c:idx val="19"/>
            <c:invertIfNegative val="0"/>
            <c:bubble3D val="0"/>
          </c:dPt>
          <c:dPt>
            <c:idx val="20"/>
            <c:invertIfNegative val="0"/>
            <c:bubble3D val="0"/>
            <c:spPr>
              <a:solidFill>
                <a:sysClr val="window" lastClr="FFFFFF">
                  <a:lumMod val="75000"/>
                </a:sysClr>
              </a:solidFill>
              <a:ln w="6350">
                <a:solidFill>
                  <a:schemeClr val="tx1"/>
                </a:solidFill>
              </a:ln>
            </c:spPr>
          </c:dPt>
          <c:dPt>
            <c:idx val="21"/>
            <c:invertIfNegative val="0"/>
            <c:bubble3D val="0"/>
            <c:spPr>
              <a:solidFill>
                <a:sysClr val="window" lastClr="FFFFFF">
                  <a:lumMod val="75000"/>
                </a:sysClr>
              </a:solidFill>
              <a:ln w="6350">
                <a:solidFill>
                  <a:schemeClr val="tx1"/>
                </a:solidFill>
              </a:ln>
            </c:spPr>
          </c:dPt>
          <c:val>
            <c:numRef>
              <c:f>'[3]Fig 2.3'!$D$35:$D$75</c:f>
              <c:numCache>
                <c:formatCode>General</c:formatCode>
                <c:ptCount val="41"/>
                <c:pt idx="0">
                  <c:v>4.1525344326805955</c:v>
                </c:pt>
                <c:pt idx="1">
                  <c:v>7.5976978511255293</c:v>
                </c:pt>
                <c:pt idx="2">
                  <c:v>6.1059445501020706</c:v>
                </c:pt>
                <c:pt idx="3">
                  <c:v>7.7352804253546665</c:v>
                </c:pt>
                <c:pt idx="4">
                  <c:v>6.6077006105751197</c:v>
                </c:pt>
                <c:pt idx="5">
                  <c:v>9.3517380980380871</c:v>
                </c:pt>
                <c:pt idx="6">
                  <c:v>4.9716919458754942</c:v>
                </c:pt>
                <c:pt idx="7">
                  <c:v>7.8733403257148895</c:v>
                </c:pt>
                <c:pt idx="8">
                  <c:v>9.3435897435897441</c:v>
                </c:pt>
                <c:pt idx="9">
                  <c:v>5.6354288204450569</c:v>
                </c:pt>
                <c:pt idx="10">
                  <c:v>6.3891847951693936</c:v>
                </c:pt>
                <c:pt idx="11">
                  <c:v>13.806823688512843</c:v>
                </c:pt>
                <c:pt idx="12">
                  <c:v>4.7374592256093822</c:v>
                </c:pt>
                <c:pt idx="13">
                  <c:v>6.9047103388812383</c:v>
                </c:pt>
                <c:pt idx="14">
                  <c:v>9.9060535075822944</c:v>
                </c:pt>
                <c:pt idx="15">
                  <c:v>11.989954248563437</c:v>
                </c:pt>
                <c:pt idx="16">
                  <c:v>4.0621666920615569</c:v>
                </c:pt>
                <c:pt idx="17">
                  <c:v>14.611440670551385</c:v>
                </c:pt>
                <c:pt idx="18">
                  <c:v>11.485430016092756</c:v>
                </c:pt>
                <c:pt idx="19">
                  <c:v>4.9118959077153956</c:v>
                </c:pt>
                <c:pt idx="20">
                  <c:v>13.011698359435142</c:v>
                </c:pt>
                <c:pt idx="21">
                  <c:v>13.051975008265535</c:v>
                </c:pt>
                <c:pt idx="22">
                  <c:v>14.304999990489614</c:v>
                </c:pt>
                <c:pt idx="23">
                  <c:v>12.827815610395799</c:v>
                </c:pt>
                <c:pt idx="24">
                  <c:v>19.90537405672055</c:v>
                </c:pt>
                <c:pt idx="25">
                  <c:v>14.273619721616122</c:v>
                </c:pt>
                <c:pt idx="26">
                  <c:v>19.665217560907951</c:v>
                </c:pt>
                <c:pt idx="27">
                  <c:v>7.3768813351080169</c:v>
                </c:pt>
                <c:pt idx="28">
                  <c:v>14.818408065128445</c:v>
                </c:pt>
                <c:pt idx="29">
                  <c:v>18.11765053116439</c:v>
                </c:pt>
                <c:pt idx="30">
                  <c:v>19.352933966851214</c:v>
                </c:pt>
                <c:pt idx="31">
                  <c:v>18.976436255111775</c:v>
                </c:pt>
                <c:pt idx="32">
                  <c:v>22.709237564482233</c:v>
                </c:pt>
                <c:pt idx="33">
                  <c:v>19.044069665595369</c:v>
                </c:pt>
                <c:pt idx="34">
                  <c:v>15.43590158319379</c:v>
                </c:pt>
                <c:pt idx="35">
                  <c:v>25.365530273371228</c:v>
                </c:pt>
                <c:pt idx="36">
                  <c:v>25.520440009890866</c:v>
                </c:pt>
                <c:pt idx="37">
                  <c:v>38.553215077605323</c:v>
                </c:pt>
                <c:pt idx="38">
                  <c:v>39.367361828904968</c:v>
                </c:pt>
                <c:pt idx="39">
                  <c:v>4.4931664811950363</c:v>
                </c:pt>
                <c:pt idx="40">
                  <c:v>64.009021632838028</c:v>
                </c:pt>
              </c:numCache>
            </c:numRef>
          </c:val>
        </c:ser>
        <c:dLbls>
          <c:showLegendKey val="0"/>
          <c:showVal val="0"/>
          <c:showCatName val="0"/>
          <c:showSerName val="0"/>
          <c:showPercent val="0"/>
          <c:showBubbleSize val="0"/>
        </c:dLbls>
        <c:gapWidth val="150"/>
        <c:overlap val="100"/>
        <c:axId val="351159808"/>
        <c:axId val="351161344"/>
      </c:barChart>
      <c:scatterChart>
        <c:scatterStyle val="lineMarker"/>
        <c:varyColors val="0"/>
        <c:ser>
          <c:idx val="3"/>
          <c:order val="2"/>
          <c:tx>
            <c:strRef>
              <c:f>'[3]Fig 2.3'!$H$34</c:f>
              <c:strCache>
                <c:ptCount val="1"/>
                <c:pt idx="0">
                  <c:v>Native-born 0-14</c:v>
                </c:pt>
              </c:strCache>
            </c:strRef>
          </c:tx>
          <c:spPr>
            <a:ln w="28575">
              <a:noFill/>
            </a:ln>
          </c:spPr>
          <c:marker>
            <c:symbol val="diamond"/>
            <c:size val="6"/>
            <c:spPr>
              <a:noFill/>
              <a:ln>
                <a:solidFill>
                  <a:sysClr val="windowText" lastClr="000000"/>
                </a:solidFill>
              </a:ln>
            </c:spPr>
          </c:marker>
          <c:xVal>
            <c:strRef>
              <c:f>'[3]Fig 2.3'!$A$35:$A$75</c:f>
              <c:strCache>
                <c:ptCount val="41"/>
                <c:pt idx="0">
                  <c:v>Cyprus1,2</c:v>
                </c:pt>
                <c:pt idx="1">
                  <c:v>Greece</c:v>
                </c:pt>
                <c:pt idx="2">
                  <c:v>Italy</c:v>
                </c:pt>
                <c:pt idx="3">
                  <c:v>Austria</c:v>
                </c:pt>
                <c:pt idx="4">
                  <c:v>Portugal</c:v>
                </c:pt>
                <c:pt idx="5">
                  <c:v>Netherlands</c:v>
                </c:pt>
                <c:pt idx="6">
                  <c:v>Finland</c:v>
                </c:pt>
                <c:pt idx="7">
                  <c:v>Denmark</c:v>
                </c:pt>
                <c:pt idx="8">
                  <c:v>Malta</c:v>
                </c:pt>
                <c:pt idx="9">
                  <c:v>Norway</c:v>
                </c:pt>
                <c:pt idx="10">
                  <c:v>Spain</c:v>
                </c:pt>
                <c:pt idx="11">
                  <c:v>Germany</c:v>
                </c:pt>
                <c:pt idx="12">
                  <c:v>Ireland</c:v>
                </c:pt>
                <c:pt idx="13">
                  <c:v>Japan</c:v>
                </c:pt>
                <c:pt idx="14">
                  <c:v>Luxembourg</c:v>
                </c:pt>
                <c:pt idx="15">
                  <c:v>United States</c:v>
                </c:pt>
                <c:pt idx="16">
                  <c:v>Iceland</c:v>
                </c:pt>
                <c:pt idx="17">
                  <c:v>Slovenia</c:v>
                </c:pt>
                <c:pt idx="18">
                  <c:v>United Kingdom</c:v>
                </c:pt>
                <c:pt idx="19">
                  <c:v>Chile</c:v>
                </c:pt>
                <c:pt idx="20">
                  <c:v>EU total (28)</c:v>
                </c:pt>
                <c:pt idx="21">
                  <c:v>OECD total (32)</c:v>
                </c:pt>
                <c:pt idx="22">
                  <c:v>Switzerland</c:v>
                </c:pt>
                <c:pt idx="23">
                  <c:v>Belgium</c:v>
                </c:pt>
                <c:pt idx="24">
                  <c:v>Lithuania</c:v>
                </c:pt>
                <c:pt idx="25">
                  <c:v>Sweden</c:v>
                </c:pt>
                <c:pt idx="26">
                  <c:v>Czech Republic</c:v>
                </c:pt>
                <c:pt idx="27">
                  <c:v>Romania</c:v>
                </c:pt>
                <c:pt idx="28">
                  <c:v>Bulgaria</c:v>
                </c:pt>
                <c:pt idx="29">
                  <c:v>Turkey</c:v>
                </c:pt>
                <c:pt idx="30">
                  <c:v>France</c:v>
                </c:pt>
                <c:pt idx="31">
                  <c:v>Australia</c:v>
                </c:pt>
                <c:pt idx="32">
                  <c:v>Croatia</c:v>
                </c:pt>
                <c:pt idx="33">
                  <c:v>Canada</c:v>
                </c:pt>
                <c:pt idx="34">
                  <c:v>New Zealand</c:v>
                </c:pt>
                <c:pt idx="35">
                  <c:v>Hungary</c:v>
                </c:pt>
                <c:pt idx="36">
                  <c:v>Slovak Republic</c:v>
                </c:pt>
                <c:pt idx="37">
                  <c:v>Latvia</c:v>
                </c:pt>
                <c:pt idx="38">
                  <c:v>Estonia</c:v>
                </c:pt>
                <c:pt idx="39">
                  <c:v>Mexico</c:v>
                </c:pt>
                <c:pt idx="40">
                  <c:v>Poland</c:v>
                </c:pt>
              </c:strCache>
            </c:strRef>
          </c:xVal>
          <c:yVal>
            <c:numRef>
              <c:f>'[3]Fig 2.3'!$H$35:$H$75</c:f>
              <c:numCache>
                <c:formatCode>General</c:formatCode>
                <c:ptCount val="41"/>
                <c:pt idx="0">
                  <c:v>21.988446102221555</c:v>
                </c:pt>
                <c:pt idx="1">
                  <c:v>15.736626828827333</c:v>
                </c:pt>
                <c:pt idx="2">
                  <c:v>14.597758322255814</c:v>
                </c:pt>
                <c:pt idx="3">
                  <c:v>18.182494064725727</c:v>
                </c:pt>
                <c:pt idx="4">
                  <c:v>15.552221201162187</c:v>
                </c:pt>
                <c:pt idx="5">
                  <c:v>19.050605195372761</c:v>
                </c:pt>
                <c:pt idx="6">
                  <c:v>16.847556952305386</c:v>
                </c:pt>
                <c:pt idx="7">
                  <c:v>18.896912265111045</c:v>
                </c:pt>
                <c:pt idx="8">
                  <c:v>17.062970486318559</c:v>
                </c:pt>
                <c:pt idx="9">
                  <c:v>19.84186464037926</c:v>
                </c:pt>
                <c:pt idx="10">
                  <c:v>15.934806960984139</c:v>
                </c:pt>
                <c:pt idx="11">
                  <c:v>14.438303758157984</c:v>
                </c:pt>
                <c:pt idx="12">
                  <c:v>23.418050392828437</c:v>
                </c:pt>
                <c:pt idx="13">
                  <c:v>13.661584511646188</c:v>
                </c:pt>
                <c:pt idx="14">
                  <c:v>23.880791977036193</c:v>
                </c:pt>
                <c:pt idx="15">
                  <c:v>22.227006262937245</c:v>
                </c:pt>
                <c:pt idx="16">
                  <c:v>21.591404248987704</c:v>
                </c:pt>
                <c:pt idx="17">
                  <c:v>15.448333636180481</c:v>
                </c:pt>
                <c:pt idx="18">
                  <c:v>19.047887770427078</c:v>
                </c:pt>
                <c:pt idx="19">
                  <c:v>21.145616339810758</c:v>
                </c:pt>
                <c:pt idx="20">
                  <c:v>16.725894659961611</c:v>
                </c:pt>
                <c:pt idx="21">
                  <c:v>19.945518578869638</c:v>
                </c:pt>
                <c:pt idx="22">
                  <c:v>18.659282567220131</c:v>
                </c:pt>
                <c:pt idx="23">
                  <c:v>18.548860230649339</c:v>
                </c:pt>
                <c:pt idx="24">
                  <c:v>16.898074031285748</c:v>
                </c:pt>
                <c:pt idx="25">
                  <c:v>18.292487685879831</c:v>
                </c:pt>
                <c:pt idx="26">
                  <c:v>15.164282222975222</c:v>
                </c:pt>
                <c:pt idx="27">
                  <c:v>16.329790301228588</c:v>
                </c:pt>
                <c:pt idx="28">
                  <c:v>15.182967038731142</c:v>
                </c:pt>
                <c:pt idx="29">
                  <c:v>25.737845231062312</c:v>
                </c:pt>
                <c:pt idx="30">
                  <c:v>20.13728866001918</c:v>
                </c:pt>
                <c:pt idx="31">
                  <c:v>24.239807759381737</c:v>
                </c:pt>
                <c:pt idx="32">
                  <c:v>16.899383264123582</c:v>
                </c:pt>
                <c:pt idx="33">
                  <c:v>20.101042076874602</c:v>
                </c:pt>
                <c:pt idx="34">
                  <c:v>24.491174111397722</c:v>
                </c:pt>
                <c:pt idx="35">
                  <c:v>16.114586663874906</c:v>
                </c:pt>
                <c:pt idx="36">
                  <c:v>15.48719538196166</c:v>
                </c:pt>
                <c:pt idx="37">
                  <c:v>15.92881488324819</c:v>
                </c:pt>
                <c:pt idx="38">
                  <c:v>17.959008404908928</c:v>
                </c:pt>
                <c:pt idx="39">
                  <c:v>28.897056981334014</c:v>
                </c:pt>
                <c:pt idx="40">
                  <c:v>15.159073183197982</c:v>
                </c:pt>
              </c:numCache>
            </c:numRef>
          </c:yVal>
          <c:smooth val="0"/>
        </c:ser>
        <c:ser>
          <c:idx val="2"/>
          <c:order val="3"/>
          <c:tx>
            <c:strRef>
              <c:f>'[3]Fig 2.3'!$K$34</c:f>
              <c:strCache>
                <c:ptCount val="1"/>
                <c:pt idx="0">
                  <c:v>Native-born 0-14 and 65+</c:v>
                </c:pt>
              </c:strCache>
            </c:strRef>
          </c:tx>
          <c:spPr>
            <a:ln w="28575">
              <a:noFill/>
            </a:ln>
          </c:spPr>
          <c:marker>
            <c:symbol val="triangle"/>
            <c:size val="5"/>
            <c:spPr>
              <a:noFill/>
              <a:ln>
                <a:solidFill>
                  <a:schemeClr val="tx1"/>
                </a:solidFill>
              </a:ln>
            </c:spPr>
          </c:marker>
          <c:xVal>
            <c:strRef>
              <c:f>'[3]Fig 2.3'!$A$35:$A$75</c:f>
              <c:strCache>
                <c:ptCount val="41"/>
                <c:pt idx="0">
                  <c:v>Cyprus1,2</c:v>
                </c:pt>
                <c:pt idx="1">
                  <c:v>Greece</c:v>
                </c:pt>
                <c:pt idx="2">
                  <c:v>Italy</c:v>
                </c:pt>
                <c:pt idx="3">
                  <c:v>Austria</c:v>
                </c:pt>
                <c:pt idx="4">
                  <c:v>Portugal</c:v>
                </c:pt>
                <c:pt idx="5">
                  <c:v>Netherlands</c:v>
                </c:pt>
                <c:pt idx="6">
                  <c:v>Finland</c:v>
                </c:pt>
                <c:pt idx="7">
                  <c:v>Denmark</c:v>
                </c:pt>
                <c:pt idx="8">
                  <c:v>Malta</c:v>
                </c:pt>
                <c:pt idx="9">
                  <c:v>Norway</c:v>
                </c:pt>
                <c:pt idx="10">
                  <c:v>Spain</c:v>
                </c:pt>
                <c:pt idx="11">
                  <c:v>Germany</c:v>
                </c:pt>
                <c:pt idx="12">
                  <c:v>Ireland</c:v>
                </c:pt>
                <c:pt idx="13">
                  <c:v>Japan</c:v>
                </c:pt>
                <c:pt idx="14">
                  <c:v>Luxembourg</c:v>
                </c:pt>
                <c:pt idx="15">
                  <c:v>United States</c:v>
                </c:pt>
                <c:pt idx="16">
                  <c:v>Iceland</c:v>
                </c:pt>
                <c:pt idx="17">
                  <c:v>Slovenia</c:v>
                </c:pt>
                <c:pt idx="18">
                  <c:v>United Kingdom</c:v>
                </c:pt>
                <c:pt idx="19">
                  <c:v>Chile</c:v>
                </c:pt>
                <c:pt idx="20">
                  <c:v>EU total (28)</c:v>
                </c:pt>
                <c:pt idx="21">
                  <c:v>OECD total (32)</c:v>
                </c:pt>
                <c:pt idx="22">
                  <c:v>Switzerland</c:v>
                </c:pt>
                <c:pt idx="23">
                  <c:v>Belgium</c:v>
                </c:pt>
                <c:pt idx="24">
                  <c:v>Lithuania</c:v>
                </c:pt>
                <c:pt idx="25">
                  <c:v>Sweden</c:v>
                </c:pt>
                <c:pt idx="26">
                  <c:v>Czech Republic</c:v>
                </c:pt>
                <c:pt idx="27">
                  <c:v>Romania</c:v>
                </c:pt>
                <c:pt idx="28">
                  <c:v>Bulgaria</c:v>
                </c:pt>
                <c:pt idx="29">
                  <c:v>Turkey</c:v>
                </c:pt>
                <c:pt idx="30">
                  <c:v>France</c:v>
                </c:pt>
                <c:pt idx="31">
                  <c:v>Australia</c:v>
                </c:pt>
                <c:pt idx="32">
                  <c:v>Croatia</c:v>
                </c:pt>
                <c:pt idx="33">
                  <c:v>Canada</c:v>
                </c:pt>
                <c:pt idx="34">
                  <c:v>New Zealand</c:v>
                </c:pt>
                <c:pt idx="35">
                  <c:v>Hungary</c:v>
                </c:pt>
                <c:pt idx="36">
                  <c:v>Slovak Republic</c:v>
                </c:pt>
                <c:pt idx="37">
                  <c:v>Latvia</c:v>
                </c:pt>
                <c:pt idx="38">
                  <c:v>Estonia</c:v>
                </c:pt>
                <c:pt idx="39">
                  <c:v>Mexico</c:v>
                </c:pt>
                <c:pt idx="40">
                  <c:v>Poland</c:v>
                </c:pt>
              </c:strCache>
            </c:strRef>
          </c:xVal>
          <c:yVal>
            <c:numRef>
              <c:f>'[3]Fig 2.3'!$K$35:$K$75</c:f>
              <c:numCache>
                <c:formatCode>General</c:formatCode>
                <c:ptCount val="41"/>
                <c:pt idx="0">
                  <c:v>29.947759026701334</c:v>
                </c:pt>
                <c:pt idx="1">
                  <c:v>36.839457729145572</c:v>
                </c:pt>
                <c:pt idx="2">
                  <c:v>36.734550324456634</c:v>
                </c:pt>
                <c:pt idx="3">
                  <c:v>27.964372735224288</c:v>
                </c:pt>
                <c:pt idx="4">
                  <c:v>35.700657302382318</c:v>
                </c:pt>
                <c:pt idx="5">
                  <c:v>34.955808570503294</c:v>
                </c:pt>
                <c:pt idx="6">
                  <c:v>34.945186800987138</c:v>
                </c:pt>
                <c:pt idx="7">
                  <c:v>36.555506579593811</c:v>
                </c:pt>
                <c:pt idx="8">
                  <c:v>25.486915999522047</c:v>
                </c:pt>
                <c:pt idx="9">
                  <c:v>36.163121560007802</c:v>
                </c:pt>
                <c:pt idx="10">
                  <c:v>34.438499093536592</c:v>
                </c:pt>
                <c:pt idx="11">
                  <c:v>36.454941839971106</c:v>
                </c:pt>
                <c:pt idx="12">
                  <c:v>36.5186639070632</c:v>
                </c:pt>
                <c:pt idx="13">
                  <c:v>34.200000000000003</c:v>
                </c:pt>
                <c:pt idx="14">
                  <c:v>40.584741085686481</c:v>
                </c:pt>
                <c:pt idx="15">
                  <c:v>35.302018466033338</c:v>
                </c:pt>
                <c:pt idx="16">
                  <c:v>35.1</c:v>
                </c:pt>
                <c:pt idx="17">
                  <c:v>32.22171046238995</c:v>
                </c:pt>
                <c:pt idx="18">
                  <c:v>36.184432997427756</c:v>
                </c:pt>
                <c:pt idx="19">
                  <c:v>32.486231294631246</c:v>
                </c:pt>
                <c:pt idx="20">
                  <c:v>34.240897831686674</c:v>
                </c:pt>
                <c:pt idx="21">
                  <c:v>35.104305344314795</c:v>
                </c:pt>
                <c:pt idx="22">
                  <c:v>37.303137211445872</c:v>
                </c:pt>
                <c:pt idx="23">
                  <c:v>36.413651835469253</c:v>
                </c:pt>
                <c:pt idx="24">
                  <c:v>25.420781133840372</c:v>
                </c:pt>
                <c:pt idx="25">
                  <c:v>37.424584384817265</c:v>
                </c:pt>
                <c:pt idx="26">
                  <c:v>30.717119902090268</c:v>
                </c:pt>
                <c:pt idx="27">
                  <c:v>24.393828049047364</c:v>
                </c:pt>
                <c:pt idx="28">
                  <c:v>26.215319257206765</c:v>
                </c:pt>
                <c:pt idx="29">
                  <c:v>32.81798951859809</c:v>
                </c:pt>
                <c:pt idx="30">
                  <c:v>36.440227703187105</c:v>
                </c:pt>
                <c:pt idx="31">
                  <c:v>35.6</c:v>
                </c:pt>
                <c:pt idx="32">
                  <c:v>34.293551284520106</c:v>
                </c:pt>
                <c:pt idx="33">
                  <c:v>32.503408931546943</c:v>
                </c:pt>
                <c:pt idx="34">
                  <c:v>36.4</c:v>
                </c:pt>
                <c:pt idx="35">
                  <c:v>32.635854395455553</c:v>
                </c:pt>
                <c:pt idx="36">
                  <c:v>27.775995480016629</c:v>
                </c:pt>
                <c:pt idx="37">
                  <c:v>28.689925532521162</c:v>
                </c:pt>
                <c:pt idx="38">
                  <c:v>31.788953730607126</c:v>
                </c:pt>
                <c:pt idx="39">
                  <c:v>35.433534464691249</c:v>
                </c:pt>
                <c:pt idx="40">
                  <c:v>28.013338495083772</c:v>
                </c:pt>
              </c:numCache>
            </c:numRef>
          </c:yVal>
          <c:smooth val="0"/>
        </c:ser>
        <c:dLbls>
          <c:showLegendKey val="0"/>
          <c:showVal val="0"/>
          <c:showCatName val="0"/>
          <c:showSerName val="0"/>
          <c:showPercent val="0"/>
          <c:showBubbleSize val="0"/>
        </c:dLbls>
        <c:axId val="39846272"/>
        <c:axId val="39847808"/>
      </c:scatterChart>
      <c:catAx>
        <c:axId val="351159808"/>
        <c:scaling>
          <c:orientation val="minMax"/>
        </c:scaling>
        <c:delete val="0"/>
        <c:axPos val="b"/>
        <c:majorGridlines>
          <c:spPr>
            <a:ln w="3175">
              <a:solidFill>
                <a:srgbClr val="FFFFFF"/>
              </a:solidFill>
              <a:prstDash val="solid"/>
            </a:ln>
          </c:spPr>
        </c:majorGridlines>
        <c:numFmt formatCode="0.00" sourceLinked="1"/>
        <c:majorTickMark val="in"/>
        <c:minorTickMark val="none"/>
        <c:tickLblPos val="low"/>
        <c:spPr>
          <a:noFill/>
          <a:ln w="9525">
            <a:solidFill>
              <a:srgbClr val="000000"/>
            </a:solidFill>
            <a:prstDash val="solid"/>
          </a:ln>
        </c:spPr>
        <c:txPr>
          <a:bodyPr rot="-2700000" vert="horz"/>
          <a:lstStyle/>
          <a:p>
            <a:pPr>
              <a:defRPr sz="800"/>
            </a:pPr>
            <a:endParaRPr lang="en-US"/>
          </a:p>
        </c:txPr>
        <c:crossAx val="351161344"/>
        <c:crosses val="autoZero"/>
        <c:auto val="1"/>
        <c:lblAlgn val="ctr"/>
        <c:lblOffset val="0"/>
        <c:noMultiLvlLbl val="0"/>
      </c:catAx>
      <c:valAx>
        <c:axId val="351161344"/>
        <c:scaling>
          <c:orientation val="minMax"/>
          <c:max val="50"/>
        </c:scaling>
        <c:delete val="0"/>
        <c:axPos val="l"/>
        <c:majorGridlines>
          <c:spPr>
            <a:ln w="3175">
              <a:solidFill>
                <a:srgbClr val="FFFFFF"/>
              </a:solidFill>
              <a:prstDash val="solid"/>
            </a:ln>
          </c:spPr>
        </c:majorGridlines>
        <c:numFmt formatCode="General" sourceLinked="0"/>
        <c:majorTickMark val="none"/>
        <c:minorTickMark val="none"/>
        <c:tickLblPos val="nextTo"/>
        <c:spPr>
          <a:noFill/>
          <a:ln w="9525">
            <a:solidFill>
              <a:srgbClr val="000000"/>
            </a:solidFill>
            <a:prstDash val="solid"/>
          </a:ln>
        </c:spPr>
        <c:txPr>
          <a:bodyPr rot="0" vert="horz"/>
          <a:lstStyle/>
          <a:p>
            <a:pPr>
              <a:defRPr/>
            </a:pPr>
            <a:endParaRPr lang="en-US"/>
          </a:p>
        </c:txPr>
        <c:crossAx val="351159808"/>
        <c:crosses val="autoZero"/>
        <c:crossBetween val="between"/>
        <c:majorUnit val="10"/>
      </c:valAx>
      <c:valAx>
        <c:axId val="39846272"/>
        <c:scaling>
          <c:orientation val="minMax"/>
        </c:scaling>
        <c:delete val="1"/>
        <c:axPos val="t"/>
        <c:majorTickMark val="out"/>
        <c:minorTickMark val="none"/>
        <c:tickLblPos val="nextTo"/>
        <c:crossAx val="39847808"/>
        <c:crosses val="max"/>
        <c:crossBetween val="midCat"/>
      </c:valAx>
      <c:valAx>
        <c:axId val="39847808"/>
        <c:scaling>
          <c:orientation val="minMax"/>
        </c:scaling>
        <c:delete val="1"/>
        <c:axPos val="r"/>
        <c:numFmt formatCode="General" sourceLinked="1"/>
        <c:majorTickMark val="out"/>
        <c:minorTickMark val="none"/>
        <c:tickLblPos val="nextTo"/>
        <c:crossAx val="39846272"/>
        <c:crosses val="max"/>
        <c:crossBetween val="midCat"/>
      </c:valAx>
      <c:spPr>
        <a:solidFill>
          <a:srgbClr val="4F81BD">
            <a:lumMod val="20000"/>
            <a:lumOff val="80000"/>
          </a:srgbClr>
        </a:solidFill>
        <a:ln>
          <a:solidFill>
            <a:srgbClr val="000000"/>
          </a:solidFill>
        </a:ln>
      </c:spPr>
    </c:plotArea>
    <c:legend>
      <c:legendPos val="t"/>
      <c:layout>
        <c:manualLayout>
          <c:xMode val="edge"/>
          <c:yMode val="edge"/>
          <c:x val="0.16760627969830907"/>
          <c:y val="0"/>
          <c:w val="0.68497848549600437"/>
          <c:h val="8.416415237814899E-2"/>
        </c:manualLayout>
      </c:layout>
      <c:overlay val="0"/>
    </c:legend>
    <c:plotVisOnly val="1"/>
    <c:dispBlanksAs val="gap"/>
    <c:showDLblsOverMax val="1"/>
  </c:chart>
  <c:spPr>
    <a:noFill/>
    <a:ln>
      <a:noFill/>
    </a:ln>
  </c:spPr>
  <c:txPr>
    <a:bodyPr/>
    <a:lstStyle/>
    <a:p>
      <a:pPr>
        <a:defRPr sz="1000" b="0" i="0" u="none" strike="noStrike" baseline="0">
          <a:solidFill>
            <a:srgbClr val="000000"/>
          </a:solidFill>
          <a:latin typeface="Arial Narrow" panose="020B0606020202030204" pitchFamily="34" charset="0"/>
          <a:ea typeface="Calibri"/>
          <a:cs typeface="Calibri"/>
        </a:defRPr>
      </a:pPr>
      <a:endParaRPr lang="en-US"/>
    </a:p>
  </c:txPr>
  <c:printSettings>
    <c:headerFooter alignWithMargins="0"/>
    <c:pageMargins b="1" l="0.75000000000000167" r="0.75000000000000167" t="1" header="0.5" footer="0.5"/>
    <c:pageSetup paperSize="9" orientation="landscape"/>
  </c:printSettings>
  <c:userShapes r:id="rId2"/>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8</xdr:row>
      <xdr:rowOff>0</xdr:rowOff>
    </xdr:from>
    <xdr:to>
      <xdr:col>14</xdr:col>
      <xdr:colOff>209550</xdr:colOff>
      <xdr:row>30</xdr:row>
      <xdr:rowOff>123825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0.575</cdr:x>
      <cdr:y>0.1901</cdr:y>
    </cdr:from>
    <cdr:to>
      <cdr:x>0.59184</cdr:x>
      <cdr:y>0.71562</cdr:y>
    </cdr:to>
    <cdr:sp macro="" textlink="">
      <cdr:nvSpPr>
        <cdr:cNvPr id="4" name="Rectangle 3"/>
        <cdr:cNvSpPr/>
      </cdr:nvSpPr>
      <cdr:spPr>
        <a:xfrm xmlns:a="http://schemas.openxmlformats.org/drawingml/2006/main">
          <a:off x="5027754" y="700742"/>
          <a:ext cx="147248" cy="1937159"/>
        </a:xfrm>
        <a:prstGeom xmlns:a="http://schemas.openxmlformats.org/drawingml/2006/main" prst="rect">
          <a:avLst/>
        </a:prstGeom>
        <a:noFill xmlns:a="http://schemas.openxmlformats.org/drawingml/2006/main"/>
        <a:ln xmlns:a="http://schemas.openxmlformats.org/drawingml/2006/main" w="12700">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0.70492</cdr:x>
      <cdr:y>0.18949</cdr:y>
    </cdr:from>
    <cdr:to>
      <cdr:x>0.72175</cdr:x>
      <cdr:y>0.71501</cdr:y>
    </cdr:to>
    <cdr:sp macro="" textlink="">
      <cdr:nvSpPr>
        <cdr:cNvPr id="3" name="Rectangle 2"/>
        <cdr:cNvSpPr/>
      </cdr:nvSpPr>
      <cdr:spPr>
        <a:xfrm xmlns:a="http://schemas.openxmlformats.org/drawingml/2006/main">
          <a:off x="6163828" y="698479"/>
          <a:ext cx="147160" cy="1937158"/>
        </a:xfrm>
        <a:prstGeom xmlns:a="http://schemas.openxmlformats.org/drawingml/2006/main" prst="rect">
          <a:avLst/>
        </a:prstGeom>
        <a:noFill xmlns:a="http://schemas.openxmlformats.org/drawingml/2006/main"/>
        <a:ln xmlns:a="http://schemas.openxmlformats.org/drawingml/2006/main" w="12700">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p xmlns:a="http://schemas.openxmlformats.org/drawingml/2006/main">
          <a:endParaRPr lang="en-US"/>
        </a:p>
      </cdr:txBody>
    </cdr:sp>
  </cdr:relSizeAnchor>
</c:userShapes>
</file>

<file path=xl/drawings/drawing3.xml><?xml version="1.0" encoding="utf-8"?>
<xdr:wsDr xmlns:xdr="http://schemas.openxmlformats.org/drawingml/2006/spreadsheetDrawing" xmlns:a="http://schemas.openxmlformats.org/drawingml/2006/main">
  <xdr:twoCellAnchor>
    <xdr:from>
      <xdr:col>5</xdr:col>
      <xdr:colOff>323850</xdr:colOff>
      <xdr:row>8</xdr:row>
      <xdr:rowOff>0</xdr:rowOff>
    </xdr:from>
    <xdr:to>
      <xdr:col>11</xdr:col>
      <xdr:colOff>190500</xdr:colOff>
      <xdr:row>42</xdr:row>
      <xdr:rowOff>123825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xdr:row>
      <xdr:rowOff>0</xdr:rowOff>
    </xdr:from>
    <xdr:to>
      <xdr:col>5</xdr:col>
      <xdr:colOff>342900</xdr:colOff>
      <xdr:row>42</xdr:row>
      <xdr:rowOff>133350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0.21667</cdr:x>
      <cdr:y>0.05017</cdr:y>
    </cdr:from>
    <cdr:to>
      <cdr:x>0.90278</cdr:x>
      <cdr:y>0.08012</cdr:y>
    </cdr:to>
    <cdr:sp macro="" textlink="">
      <cdr:nvSpPr>
        <cdr:cNvPr id="2" name="TextBox 1"/>
        <cdr:cNvSpPr txBox="1"/>
      </cdr:nvSpPr>
      <cdr:spPr>
        <a:xfrm xmlns:a="http://schemas.openxmlformats.org/drawingml/2006/main">
          <a:off x="742950" y="285750"/>
          <a:ext cx="2352678" cy="1706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US" sz="1100" b="1"/>
            <a:t>Percentage</a:t>
          </a:r>
          <a:r>
            <a:rPr lang="en-US" sz="1100" b="1" baseline="0"/>
            <a:t> of highly educated</a:t>
          </a:r>
          <a:endParaRPr lang="en-US" sz="1100" b="1"/>
        </a:p>
      </cdr:txBody>
    </cdr:sp>
  </cdr:relSizeAnchor>
</c:userShapes>
</file>

<file path=xl/drawings/drawing5.xml><?xml version="1.0" encoding="utf-8"?>
<c:userShapes xmlns:c="http://schemas.openxmlformats.org/drawingml/2006/chart">
  <cdr:relSizeAnchor xmlns:cdr="http://schemas.openxmlformats.org/drawingml/2006/chartDrawing">
    <cdr:from>
      <cdr:x>0.21667</cdr:x>
      <cdr:y>0.04841</cdr:y>
    </cdr:from>
    <cdr:to>
      <cdr:x>0.98056</cdr:x>
      <cdr:y>0.09015</cdr:y>
    </cdr:to>
    <cdr:sp macro="" textlink="">
      <cdr:nvSpPr>
        <cdr:cNvPr id="2" name="TextBox 1"/>
        <cdr:cNvSpPr txBox="1"/>
      </cdr:nvSpPr>
      <cdr:spPr>
        <a:xfrm xmlns:a="http://schemas.openxmlformats.org/drawingml/2006/main">
          <a:off x="742961" y="276225"/>
          <a:ext cx="2619378" cy="238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100" b="1">
              <a:latin typeface="Arial Narrow" panose="020B0606020202030204" pitchFamily="34" charset="0"/>
            </a:rPr>
            <a:t>Percentage</a:t>
          </a:r>
          <a:r>
            <a:rPr lang="en-US" sz="1100" b="1" baseline="0">
              <a:latin typeface="Arial Narrow" panose="020B0606020202030204" pitchFamily="34" charset="0"/>
            </a:rPr>
            <a:t> of low-educated</a:t>
          </a:r>
          <a:endParaRPr lang="en-US" sz="1100" b="1">
            <a:latin typeface="Arial Narrow" panose="020B0606020202030204" pitchFamily="34" charset="0"/>
          </a:endParaRP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0</xdr:colOff>
      <xdr:row>8</xdr:row>
      <xdr:rowOff>0</xdr:rowOff>
    </xdr:from>
    <xdr:to>
      <xdr:col>10</xdr:col>
      <xdr:colOff>47625</xdr:colOff>
      <xdr:row>26</xdr:row>
      <xdr:rowOff>142875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0.96511</cdr:x>
      <cdr:y>0.09298</cdr:y>
    </cdr:from>
    <cdr:to>
      <cdr:x>0.98702</cdr:x>
      <cdr:y>0.09298</cdr:y>
    </cdr:to>
    <cdr:sp macro="" textlink="">
      <cdr:nvSpPr>
        <cdr:cNvPr id="9" name="xlamShapesS2P27"/>
        <cdr:cNvSpPr/>
      </cdr:nvSpPr>
      <cdr:spPr>
        <a:xfrm xmlns:a="http://schemas.openxmlformats.org/drawingml/2006/main" rot="-1800000">
          <a:off x="7753727" y="253700"/>
          <a:ext cx="176026" cy="0"/>
        </a:xfrm>
        <a:prstGeom xmlns:a="http://schemas.openxmlformats.org/drawingml/2006/main" prst="line">
          <a:avLst/>
        </a:prstGeom>
        <a:ln xmlns:a="http://schemas.openxmlformats.org/drawingml/2006/main" w="25400" cmpd="dbl">
          <a:solidFill>
            <a:srgbClr val="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0.94353</cdr:x>
      <cdr:y>0.09363</cdr:y>
    </cdr:from>
    <cdr:to>
      <cdr:x>0.96544</cdr:x>
      <cdr:y>0.09363</cdr:y>
    </cdr:to>
    <cdr:sp macro="" textlink="">
      <cdr:nvSpPr>
        <cdr:cNvPr id="5" name="xlamShapesS2P27"/>
        <cdr:cNvSpPr/>
      </cdr:nvSpPr>
      <cdr:spPr>
        <a:xfrm xmlns:a="http://schemas.openxmlformats.org/drawingml/2006/main" rot="-1800000">
          <a:off x="7580381" y="255472"/>
          <a:ext cx="176026" cy="0"/>
        </a:xfrm>
        <a:prstGeom xmlns:a="http://schemas.openxmlformats.org/drawingml/2006/main" prst="line">
          <a:avLst/>
        </a:prstGeom>
        <a:ln xmlns:a="http://schemas.openxmlformats.org/drawingml/2006/main" w="25400" cmpd="dbl">
          <a:solidFill>
            <a:srgbClr val="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0.96005</cdr:x>
      <cdr:y>0.00304</cdr:y>
    </cdr:from>
    <cdr:to>
      <cdr:x>0.99365</cdr:x>
      <cdr:y>0.08012</cdr:y>
    </cdr:to>
    <cdr:sp macro="" textlink="">
      <cdr:nvSpPr>
        <cdr:cNvPr id="4" name="xlamTextsS2P27"/>
        <cdr:cNvSpPr txBox="1"/>
      </cdr:nvSpPr>
      <cdr:spPr>
        <a:xfrm xmlns:a="http://schemas.openxmlformats.org/drawingml/2006/main">
          <a:off x="7553325" y="9525"/>
          <a:ext cx="264365" cy="241557"/>
        </a:xfrm>
        <a:prstGeom xmlns:a="http://schemas.openxmlformats.org/drawingml/2006/main" prst="rect">
          <a:avLst/>
        </a:prstGeom>
      </cdr:spPr>
      <cdr:txBody>
        <a:bodyPr xmlns:a="http://schemas.openxmlformats.org/drawingml/2006/main" vert="horz" wrap="square" lIns="0" tIns="0" rIns="0" bIns="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800">
              <a:latin typeface="Arial Narrow"/>
            </a:rPr>
            <a:t>64.0</a:t>
          </a:r>
        </a:p>
        <a:p xmlns:a="http://schemas.openxmlformats.org/drawingml/2006/main">
          <a:pPr algn="ctr"/>
          <a:r>
            <a:rPr lang="en-US" sz="800">
              <a:latin typeface="Arial Narrow"/>
            </a:rPr>
            <a:t>(65+)</a:t>
          </a:r>
        </a:p>
      </cdr:txBody>
    </cdr:sp>
  </cdr:relSizeAnchor>
  <cdr:relSizeAnchor xmlns:cdr="http://schemas.openxmlformats.org/drawingml/2006/chartDrawing">
    <cdr:from>
      <cdr:x>0.89225</cdr:x>
      <cdr:y>0.00531</cdr:y>
    </cdr:from>
    <cdr:to>
      <cdr:x>0.97375</cdr:x>
      <cdr:y>0.06687</cdr:y>
    </cdr:to>
    <cdr:sp macro="" textlink="">
      <cdr:nvSpPr>
        <cdr:cNvPr id="6" name="xlamTextsS2P27"/>
        <cdr:cNvSpPr txBox="1"/>
      </cdr:nvSpPr>
      <cdr:spPr>
        <a:xfrm xmlns:a="http://schemas.openxmlformats.org/drawingml/2006/main">
          <a:off x="7019925" y="16640"/>
          <a:ext cx="641199" cy="192910"/>
        </a:xfrm>
        <a:prstGeom xmlns:a="http://schemas.openxmlformats.org/drawingml/2006/main" prst="rect">
          <a:avLst/>
        </a:prstGeom>
      </cdr:spPr>
      <cdr:txBody>
        <a:bodyPr xmlns:a="http://schemas.openxmlformats.org/drawingml/2006/main" vert="horz" wrap="square" lIns="0" tIns="0" rIns="0" bIns="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800">
              <a:latin typeface="Arial Narrow"/>
            </a:rPr>
            <a:t>4.5 (65+)</a:t>
          </a:r>
        </a:p>
        <a:p xmlns:a="http://schemas.openxmlformats.org/drawingml/2006/main">
          <a:pPr algn="ctr"/>
          <a:r>
            <a:rPr lang="en-US" sz="800">
              <a:latin typeface="Arial Narrow"/>
            </a:rPr>
            <a:t>56.4 (0-14)</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naumann/Downloads/812015051p1g02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enaumann/Downloads/812015051p1g0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enaumann/Downloads/812015051p1g0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 5.2"/>
    </sheetNames>
    <sheetDataSet>
      <sheetData sheetId="0">
        <row r="39">
          <cell r="F39" t="str">
            <v>Low-educated</v>
          </cell>
          <cell r="G39" t="str">
            <v>Highly educated</v>
          </cell>
        </row>
        <row r="40">
          <cell r="A40" t="str">
            <v>Netherlands</v>
          </cell>
          <cell r="F40">
            <v>-15.250770000000003</v>
          </cell>
          <cell r="G40">
            <v>-10.844440000000006</v>
          </cell>
        </row>
        <row r="41">
          <cell r="A41" t="str">
            <v>Estonia</v>
          </cell>
          <cell r="F41">
            <v>-13.048490000000008</v>
          </cell>
          <cell r="G41">
            <v>-10.693359999999998</v>
          </cell>
        </row>
        <row r="42">
          <cell r="A42" t="str">
            <v>Denmark</v>
          </cell>
          <cell r="F42">
            <v>-12.903550000000003</v>
          </cell>
          <cell r="G42">
            <v>-8.6639000000000124</v>
          </cell>
        </row>
        <row r="43">
          <cell r="A43" t="str">
            <v>Sweden</v>
          </cell>
          <cell r="F43">
            <v>-12.739970000000007</v>
          </cell>
          <cell r="G43">
            <v>-11.745090000000005</v>
          </cell>
        </row>
        <row r="44">
          <cell r="A44" t="str">
            <v>Turkey</v>
          </cell>
          <cell r="F44">
            <v>-11.475069999999995</v>
          </cell>
          <cell r="G44">
            <v>-8.640679999999989</v>
          </cell>
        </row>
        <row r="45">
          <cell r="A45" t="str">
            <v>Switzerland</v>
          </cell>
          <cell r="F45">
            <v>-9.8145699999999891</v>
          </cell>
          <cell r="G45">
            <v>-8.3050300000000021</v>
          </cell>
        </row>
        <row r="46">
          <cell r="A46" t="str">
            <v>Austria</v>
          </cell>
          <cell r="F46">
            <v>-8.7228500000000011</v>
          </cell>
          <cell r="G46">
            <v>-9.5865600000000057</v>
          </cell>
        </row>
        <row r="47">
          <cell r="A47" t="str">
            <v>Croatia</v>
          </cell>
          <cell r="F47">
            <v>-8.6563800000000057</v>
          </cell>
          <cell r="G47">
            <v>-4.3469200000000114</v>
          </cell>
        </row>
        <row r="48">
          <cell r="A48" t="str">
            <v>Norway</v>
          </cell>
          <cell r="F48">
            <v>-8.0626299999999986</v>
          </cell>
          <cell r="G48">
            <v>-10.604849999999999</v>
          </cell>
        </row>
        <row r="49">
          <cell r="A49" t="str">
            <v>Belgium</v>
          </cell>
          <cell r="F49">
            <v>-7.9745600000000039</v>
          </cell>
          <cell r="G49">
            <v>-11.245689999999996</v>
          </cell>
        </row>
        <row r="50">
          <cell r="A50" t="str">
            <v>Australia</v>
          </cell>
          <cell r="F50">
            <v>-7.5326916855832877</v>
          </cell>
          <cell r="G50">
            <v>-5.0676127832054618</v>
          </cell>
        </row>
        <row r="51">
          <cell r="A51" t="str">
            <v>Germany</v>
          </cell>
          <cell r="F51">
            <v>-6.4874100000000041</v>
          </cell>
          <cell r="G51">
            <v>-10.020600000000002</v>
          </cell>
        </row>
        <row r="52">
          <cell r="A52" t="str">
            <v>Latvia</v>
          </cell>
          <cell r="F52">
            <v>-5.7120899999999963</v>
          </cell>
          <cell r="G52">
            <v>-13.204189999999997</v>
          </cell>
        </row>
        <row r="53">
          <cell r="A53" t="str">
            <v>France</v>
          </cell>
          <cell r="F53">
            <v>-5.204429999999995</v>
          </cell>
          <cell r="G53">
            <v>-12.347499999999997</v>
          </cell>
        </row>
        <row r="54">
          <cell r="A54" t="str">
            <v>United Kingdom</v>
          </cell>
          <cell r="F54">
            <v>-4.6442400000000035</v>
          </cell>
          <cell r="G54">
            <v>-4.2364200000000096</v>
          </cell>
        </row>
        <row r="55">
          <cell r="A55" t="str">
            <v>New Zealand</v>
          </cell>
          <cell r="F55">
            <v>-4.449366240734058</v>
          </cell>
          <cell r="G55">
            <v>-0.99481223065951951</v>
          </cell>
        </row>
        <row r="56">
          <cell r="A56" t="str">
            <v>Canada</v>
          </cell>
          <cell r="F56">
            <v>-1.475131724034064</v>
          </cell>
          <cell r="G56">
            <v>-5.5254732134604581</v>
          </cell>
        </row>
        <row r="57">
          <cell r="A57" t="str">
            <v>Portugal</v>
          </cell>
          <cell r="F57">
            <v>-0.35350999999999999</v>
          </cell>
          <cell r="G57">
            <v>-2.8417799999999858</v>
          </cell>
        </row>
        <row r="58">
          <cell r="A58" t="str">
            <v>Spain</v>
          </cell>
          <cell r="F58">
            <v>0.28011000000000053</v>
          </cell>
          <cell r="G58">
            <v>-12.781660000000002</v>
          </cell>
        </row>
        <row r="59">
          <cell r="A59" t="str">
            <v>Iceland</v>
          </cell>
          <cell r="F59">
            <v>0.42698000000001457</v>
          </cell>
          <cell r="G59">
            <v>-4.3218599999999867</v>
          </cell>
        </row>
        <row r="60">
          <cell r="A60" t="str">
            <v>EU total (28)</v>
          </cell>
          <cell r="F60">
            <v>1.0985399999999856</v>
          </cell>
          <cell r="G60">
            <v>-8.2638999999999925</v>
          </cell>
        </row>
        <row r="61">
          <cell r="A61" t="str">
            <v>Finland</v>
          </cell>
          <cell r="F61">
            <v>2.1793300000000002</v>
          </cell>
          <cell r="G61">
            <v>-9.2799399999999963</v>
          </cell>
        </row>
        <row r="62">
          <cell r="A62" t="str">
            <v>Mexico</v>
          </cell>
          <cell r="F62">
            <v>2.4397685233200619</v>
          </cell>
          <cell r="G62">
            <v>-8.5135711822840534</v>
          </cell>
        </row>
        <row r="63">
          <cell r="A63" t="str">
            <v>Ireland</v>
          </cell>
          <cell r="F63">
            <v>5.5237800000000021</v>
          </cell>
          <cell r="G63">
            <v>-7.5012600000000162</v>
          </cell>
        </row>
        <row r="64">
          <cell r="A64" t="str">
            <v>Greece</v>
          </cell>
          <cell r="F64">
            <v>6.0303499999999985</v>
          </cell>
          <cell r="G64">
            <v>-16.161949999999997</v>
          </cell>
        </row>
        <row r="65">
          <cell r="A65" t="str">
            <v>OECD total (33)</v>
          </cell>
          <cell r="F65">
            <v>6.2056565015721503</v>
          </cell>
          <cell r="G65">
            <v>-3.622127111009803</v>
          </cell>
        </row>
        <row r="66">
          <cell r="A66" t="str">
            <v>Slovenia</v>
          </cell>
          <cell r="F66">
            <v>6.3337900000000005</v>
          </cell>
          <cell r="G66">
            <v>-13.009119999999996</v>
          </cell>
        </row>
        <row r="67">
          <cell r="A67" t="str">
            <v>Malta</v>
          </cell>
          <cell r="F67">
            <v>6.6112199999999959</v>
          </cell>
          <cell r="G67">
            <v>-19.03107</v>
          </cell>
        </row>
        <row r="68">
          <cell r="A68" t="str">
            <v xml:space="preserve">Israel* </v>
          </cell>
          <cell r="F68">
            <v>9.2011600000000016</v>
          </cell>
          <cell r="G68">
            <v>-4.0505799999999965</v>
          </cell>
        </row>
        <row r="69">
          <cell r="A69" t="str">
            <v>Italy</v>
          </cell>
          <cell r="F69">
            <v>10.014460000000007</v>
          </cell>
          <cell r="G69">
            <v>-12.02097999999998</v>
          </cell>
        </row>
        <row r="70">
          <cell r="A70" t="str">
            <v>Czech Republic</v>
          </cell>
          <cell r="F70">
            <v>10.232419999999998</v>
          </cell>
          <cell r="G70">
            <v>-1.6391099999999881</v>
          </cell>
        </row>
        <row r="71">
          <cell r="A71" t="str">
            <v>Chile</v>
          </cell>
          <cell r="F71">
            <v>11.619090615468451</v>
          </cell>
          <cell r="G71">
            <v>0.91554198099201756</v>
          </cell>
        </row>
        <row r="72">
          <cell r="A72" t="str">
            <v>Hungary</v>
          </cell>
          <cell r="F72">
            <v>12.852260000000001</v>
          </cell>
          <cell r="G72">
            <v>-3.3900000000016917E-2</v>
          </cell>
        </row>
        <row r="73">
          <cell r="A73" t="str">
            <v>Luxembourg</v>
          </cell>
          <cell r="F73">
            <v>15.914259999999992</v>
          </cell>
          <cell r="G73">
            <v>-3.8238800000000026</v>
          </cell>
        </row>
        <row r="74">
          <cell r="A74" t="str">
            <v>United States</v>
          </cell>
          <cell r="F74">
            <v>18.634241830123315</v>
          </cell>
          <cell r="G74">
            <v>-2.8037343826652403</v>
          </cell>
        </row>
        <row r="75">
          <cell r="A75" t="str">
            <v>Cyprus1,2</v>
          </cell>
          <cell r="F75">
            <v>22.543400000000005</v>
          </cell>
          <cell r="G75">
            <v>-9.9603600000000085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 7.1"/>
    </sheetNames>
    <sheetDataSet>
      <sheetData sheetId="0">
        <row r="51">
          <cell r="B51" t="str">
            <v>Native-born</v>
          </cell>
          <cell r="C51" t="str">
            <v>Foreign-born</v>
          </cell>
          <cell r="G51" t="str">
            <v>Native-born</v>
          </cell>
          <cell r="H51" t="str">
            <v>Foreign-born</v>
          </cell>
        </row>
        <row r="52">
          <cell r="A52" t="str">
            <v>Lithuania</v>
          </cell>
          <cell r="B52">
            <v>9.076682852436754</v>
          </cell>
          <cell r="C52">
            <v>3.3475052423470362</v>
          </cell>
          <cell r="F52" t="str">
            <v>Italy</v>
          </cell>
          <cell r="G52">
            <v>15.101981519701882</v>
          </cell>
          <cell r="H52">
            <v>11.097202122016236</v>
          </cell>
        </row>
        <row r="53">
          <cell r="A53" t="str">
            <v>Estonia</v>
          </cell>
          <cell r="B53">
            <v>12.184936071426995</v>
          </cell>
          <cell r="C53">
            <v>6.265846709877283</v>
          </cell>
          <cell r="F53" t="str">
            <v>Slovenia</v>
          </cell>
          <cell r="G53">
            <v>26.964631032382826</v>
          </cell>
          <cell r="H53">
            <v>13.459616698350702</v>
          </cell>
        </row>
        <row r="54">
          <cell r="A54" t="str">
            <v>Poland</v>
          </cell>
          <cell r="B54">
            <v>10.695882731570967</v>
          </cell>
          <cell r="C54">
            <v>7.6051151422029282</v>
          </cell>
          <cell r="F54" t="str">
            <v>Greece</v>
          </cell>
          <cell r="G54">
            <v>26.734647735065398</v>
          </cell>
          <cell r="H54">
            <v>14.731002434018675</v>
          </cell>
        </row>
        <row r="55">
          <cell r="A55" t="str">
            <v>Latvia</v>
          </cell>
          <cell r="B55">
            <v>13.968485331082642</v>
          </cell>
          <cell r="C55">
            <v>7.6164881415129395</v>
          </cell>
          <cell r="F55" t="str">
            <v>Croatia</v>
          </cell>
          <cell r="G55">
            <v>17.820031054928197</v>
          </cell>
          <cell r="H55">
            <v>16.827895760949126</v>
          </cell>
        </row>
        <row r="56">
          <cell r="A56" t="str">
            <v>Canada</v>
          </cell>
          <cell r="B56">
            <v>12.721203943418274</v>
          </cell>
          <cell r="C56">
            <v>10.006038647342995</v>
          </cell>
          <cell r="F56" t="str">
            <v>Austria</v>
          </cell>
          <cell r="G56">
            <v>17.935809719907297</v>
          </cell>
          <cell r="H56">
            <v>18.603986616775831</v>
          </cell>
        </row>
        <row r="57">
          <cell r="A57" t="str">
            <v>Slovak Rep.</v>
          </cell>
          <cell r="B57">
            <v>9.7019621030354433</v>
          </cell>
          <cell r="C57">
            <v>11.980119787289141</v>
          </cell>
          <cell r="F57" t="str">
            <v>Germany</v>
          </cell>
          <cell r="G57">
            <v>28.274336512657168</v>
          </cell>
          <cell r="H57">
            <v>21.455441723173859</v>
          </cell>
        </row>
        <row r="58">
          <cell r="A58" t="str">
            <v>Hungary</v>
          </cell>
          <cell r="B58">
            <v>19.468778225524193</v>
          </cell>
          <cell r="C58">
            <v>13.864709800478368</v>
          </cell>
          <cell r="F58" t="str">
            <v>Turkey</v>
          </cell>
          <cell r="G58">
            <v>12.837064795713873</v>
          </cell>
          <cell r="H58">
            <v>22.428077003779169</v>
          </cell>
        </row>
        <row r="59">
          <cell r="A59" t="str">
            <v>Israel*</v>
          </cell>
          <cell r="B59">
            <v>17.240275352943769</v>
          </cell>
          <cell r="C59">
            <v>14.409070818554037</v>
          </cell>
          <cell r="F59" t="str">
            <v>Spain</v>
          </cell>
          <cell r="G59">
            <v>32.579382037138359</v>
          </cell>
          <cell r="H59">
            <v>22.886506841719555</v>
          </cell>
        </row>
        <row r="60">
          <cell r="A60" t="str">
            <v>New Zealand</v>
          </cell>
          <cell r="B60">
            <v>21.959116609481466</v>
          </cell>
          <cell r="C60">
            <v>17.092337917485263</v>
          </cell>
          <cell r="F60" t="str">
            <v>Czech Republic</v>
          </cell>
          <cell r="G60">
            <v>18.001405428181343</v>
          </cell>
          <cell r="H60">
            <v>24.55602773747826</v>
          </cell>
        </row>
        <row r="61">
          <cell r="A61" t="str">
            <v>Czech Republic</v>
          </cell>
          <cell r="B61">
            <v>8.6131155360463598</v>
          </cell>
          <cell r="C61">
            <v>17.173014018524935</v>
          </cell>
          <cell r="F61" t="str">
            <v>Portugal</v>
          </cell>
          <cell r="G61">
            <v>16.896512746579496</v>
          </cell>
          <cell r="H61">
            <v>24.950542792848488</v>
          </cell>
        </row>
        <row r="62">
          <cell r="A62" t="str">
            <v>Australia</v>
          </cell>
          <cell r="B62">
            <v>30.204033279568421</v>
          </cell>
          <cell r="C62">
            <v>19.046876044847647</v>
          </cell>
          <cell r="F62" t="str">
            <v>Netherlands</v>
          </cell>
          <cell r="G62">
            <v>32.212746874031026</v>
          </cell>
          <cell r="H62">
            <v>26.101598817271494</v>
          </cell>
        </row>
        <row r="63">
          <cell r="A63" t="str">
            <v>United Kingdom</v>
          </cell>
          <cell r="B63">
            <v>23.188337190285129</v>
          </cell>
          <cell r="C63">
            <v>19.712137645721413</v>
          </cell>
          <cell r="F63" t="str">
            <v>EU total (28)</v>
          </cell>
          <cell r="G63">
            <v>26.303530716551389</v>
          </cell>
          <cell r="H63">
            <v>26.144806479445986</v>
          </cell>
        </row>
        <row r="64">
          <cell r="A64" t="str">
            <v>Ireland</v>
          </cell>
          <cell r="B64">
            <v>26.862524714704122</v>
          </cell>
          <cell r="C64">
            <v>20.112655430911346</v>
          </cell>
          <cell r="F64" t="str">
            <v>Korea</v>
          </cell>
          <cell r="G64">
            <v>32.780420182126726</v>
          </cell>
          <cell r="H64">
            <v>26.261723983921392</v>
          </cell>
        </row>
        <row r="65">
          <cell r="A65" t="str">
            <v>Japan</v>
          </cell>
          <cell r="B65">
            <v>13.2</v>
          </cell>
          <cell r="C65">
            <v>21.9</v>
          </cell>
          <cell r="F65" t="str">
            <v>Chile</v>
          </cell>
          <cell r="G65">
            <v>16.589013173305712</v>
          </cell>
          <cell r="H65">
            <v>26.273382476258899</v>
          </cell>
        </row>
        <row r="66">
          <cell r="A66" t="str">
            <v>Norway</v>
          </cell>
          <cell r="B66">
            <v>20.381728359911257</v>
          </cell>
          <cell r="C66">
            <v>22.86717125643688</v>
          </cell>
          <cell r="F66" t="str">
            <v>Slovak Rep.</v>
          </cell>
          <cell r="G66">
            <v>17.927573372320666</v>
          </cell>
          <cell r="H66">
            <v>26.300217969682944</v>
          </cell>
        </row>
        <row r="67">
          <cell r="A67" t="str">
            <v>Cyprus1,2</v>
          </cell>
          <cell r="B67">
            <v>22.747808767857535</v>
          </cell>
          <cell r="C67">
            <v>23.037473439244192</v>
          </cell>
          <cell r="F67" t="str">
            <v>Latvia</v>
          </cell>
          <cell r="G67">
            <v>28.239259508224997</v>
          </cell>
          <cell r="H67">
            <v>26.650575786704252</v>
          </cell>
        </row>
        <row r="68">
          <cell r="A68" t="str">
            <v>Luxembourg</v>
          </cell>
          <cell r="B68">
            <v>22.551682719961764</v>
          </cell>
          <cell r="C68">
            <v>23.385649577854572</v>
          </cell>
          <cell r="F68" t="str">
            <v>France</v>
          </cell>
          <cell r="G68">
            <v>30.869924148304111</v>
          </cell>
          <cell r="H68">
            <v>26.692490904730576</v>
          </cell>
        </row>
        <row r="69">
          <cell r="A69" t="str">
            <v>Chile</v>
          </cell>
          <cell r="B69">
            <v>42.395589669679339</v>
          </cell>
          <cell r="C69">
            <v>24.768121723845695</v>
          </cell>
          <cell r="F69" t="str">
            <v>Malta</v>
          </cell>
          <cell r="G69">
            <v>14.932981294444714</v>
          </cell>
          <cell r="H69">
            <v>27.199445790951671</v>
          </cell>
        </row>
        <row r="70">
          <cell r="A70" t="str">
            <v>United States</v>
          </cell>
          <cell r="B70">
            <v>8.3542651603411748</v>
          </cell>
          <cell r="C70">
            <v>26.631534210914925</v>
          </cell>
          <cell r="F70" t="str">
            <v>Finland</v>
          </cell>
          <cell r="G70">
            <v>37.513846088538031</v>
          </cell>
          <cell r="H70">
            <v>28.150433087382474</v>
          </cell>
        </row>
        <row r="71">
          <cell r="A71" t="str">
            <v>Finland</v>
          </cell>
          <cell r="B71">
            <v>15.557471714182242</v>
          </cell>
          <cell r="C71">
            <v>26.699257211953704</v>
          </cell>
          <cell r="F71" t="str">
            <v>Belgium</v>
          </cell>
          <cell r="G71">
            <v>34.531256534565237</v>
          </cell>
          <cell r="H71">
            <v>28.578539773144385</v>
          </cell>
        </row>
        <row r="72">
          <cell r="A72" t="str">
            <v>Switzerland</v>
          </cell>
          <cell r="B72">
            <v>7.4265124444343327</v>
          </cell>
          <cell r="C72">
            <v>27.406876756958681</v>
          </cell>
          <cell r="F72" t="str">
            <v>Iceland</v>
          </cell>
          <cell r="G72">
            <v>32.172805891791626</v>
          </cell>
          <cell r="H72">
            <v>29.740726478268371</v>
          </cell>
        </row>
        <row r="73">
          <cell r="A73" t="str">
            <v>Korea</v>
          </cell>
          <cell r="B73">
            <v>29.053036640455076</v>
          </cell>
          <cell r="C73">
            <v>27.869584635998212</v>
          </cell>
          <cell r="F73" t="str">
            <v>Hungary</v>
          </cell>
          <cell r="G73">
            <v>20.585870143635447</v>
          </cell>
          <cell r="H73">
            <v>31.228455080600163</v>
          </cell>
        </row>
        <row r="74">
          <cell r="A74" t="str">
            <v>Denmark</v>
          </cell>
          <cell r="B74">
            <v>22.812849453879313</v>
          </cell>
          <cell r="C74">
            <v>27.913296342454046</v>
          </cell>
          <cell r="F74" t="str">
            <v>Japan</v>
          </cell>
          <cell r="G74">
            <v>36.9</v>
          </cell>
          <cell r="H74">
            <v>32.1</v>
          </cell>
        </row>
        <row r="75">
          <cell r="A75" t="str">
            <v>Croatia</v>
          </cell>
          <cell r="B75">
            <v>20.021265803092241</v>
          </cell>
          <cell r="C75">
            <v>28.166904814606497</v>
          </cell>
          <cell r="F75" t="str">
            <v>Lithuania</v>
          </cell>
          <cell r="G75">
            <v>32.782845796804679</v>
          </cell>
          <cell r="H75">
            <v>32.580573431561419</v>
          </cell>
        </row>
        <row r="76">
          <cell r="A76" t="str">
            <v>Slovenia</v>
          </cell>
          <cell r="B76">
            <v>14.461626192587529</v>
          </cell>
          <cell r="C76">
            <v>29.155854050657549</v>
          </cell>
          <cell r="F76" t="str">
            <v>Sweden</v>
          </cell>
          <cell r="G76">
            <v>32.062402590586395</v>
          </cell>
          <cell r="H76">
            <v>33.571073337406098</v>
          </cell>
        </row>
        <row r="77">
          <cell r="A77" t="str">
            <v>OECD total (33)</v>
          </cell>
          <cell r="B77">
            <v>28.234196840058722</v>
          </cell>
          <cell r="C77">
            <v>29.210208198258599</v>
          </cell>
          <cell r="F77" t="str">
            <v>Denmark</v>
          </cell>
          <cell r="G77">
            <v>32.385412475072755</v>
          </cell>
          <cell r="H77">
            <v>33.756426437630147</v>
          </cell>
        </row>
        <row r="78">
          <cell r="A78" t="str">
            <v>Sweden</v>
          </cell>
          <cell r="B78">
            <v>15.399980639334101</v>
          </cell>
          <cell r="C78">
            <v>30.744364387657679</v>
          </cell>
          <cell r="F78" t="str">
            <v>OECD total (33)</v>
          </cell>
          <cell r="G78">
            <v>29.463355963350661</v>
          </cell>
          <cell r="H78">
            <v>34.145014287427813</v>
          </cell>
        </row>
        <row r="79">
          <cell r="A79" t="str">
            <v>Iceland</v>
          </cell>
          <cell r="B79">
            <v>32.718929498426583</v>
          </cell>
          <cell r="C79">
            <v>30.779289050179219</v>
          </cell>
          <cell r="F79" t="str">
            <v>Switzerland</v>
          </cell>
          <cell r="G79">
            <v>34.928320490290098</v>
          </cell>
          <cell r="H79">
            <v>35.033537371057847</v>
          </cell>
        </row>
        <row r="80">
          <cell r="A80" t="str">
            <v>Austria</v>
          </cell>
          <cell r="B80">
            <v>14.416744413576129</v>
          </cell>
          <cell r="C80">
            <v>31.407451074805504</v>
          </cell>
          <cell r="F80" t="str">
            <v>Mexico</v>
          </cell>
          <cell r="G80">
            <v>14.456400416641756</v>
          </cell>
          <cell r="H80">
            <v>35.292362395093143</v>
          </cell>
        </row>
        <row r="81">
          <cell r="A81" t="str">
            <v>Mexico</v>
          </cell>
          <cell r="B81">
            <v>63.135631401555855</v>
          </cell>
          <cell r="C81">
            <v>32.411369568036321</v>
          </cell>
          <cell r="F81" t="str">
            <v>Cyprus1,2</v>
          </cell>
          <cell r="G81">
            <v>38.196086902399557</v>
          </cell>
          <cell r="H81">
            <v>35.811800373838551</v>
          </cell>
        </row>
        <row r="82">
          <cell r="A82" t="str">
            <v>Netherlands</v>
          </cell>
          <cell r="B82">
            <v>25.594488867824751</v>
          </cell>
          <cell r="C82">
            <v>32.909054884089556</v>
          </cell>
          <cell r="F82" t="str">
            <v>United States</v>
          </cell>
          <cell r="G82">
            <v>41.910211984846896</v>
          </cell>
          <cell r="H82">
            <v>36.537971575746397</v>
          </cell>
        </row>
        <row r="83">
          <cell r="A83" t="str">
            <v>Germany</v>
          </cell>
          <cell r="B83">
            <v>10.187377153533889</v>
          </cell>
          <cell r="C83">
            <v>35.25231553883161</v>
          </cell>
          <cell r="F83" t="str">
            <v>Norway</v>
          </cell>
          <cell r="G83">
            <v>34.642723137148863</v>
          </cell>
          <cell r="H83">
            <v>36.98262278432609</v>
          </cell>
        </row>
        <row r="84">
          <cell r="A84" t="str">
            <v>EU total (28)</v>
          </cell>
          <cell r="B84">
            <v>24.91065658731949</v>
          </cell>
          <cell r="C84">
            <v>36.012895830190281</v>
          </cell>
          <cell r="F84" t="str">
            <v>Estonia</v>
          </cell>
          <cell r="G84">
            <v>34.510837184053386</v>
          </cell>
          <cell r="H84">
            <v>40.605626590863466</v>
          </cell>
        </row>
        <row r="85">
          <cell r="A85" t="str">
            <v>Belgium</v>
          </cell>
          <cell r="B85">
            <v>25.899598516311883</v>
          </cell>
          <cell r="C85">
            <v>41.10370266382121</v>
          </cell>
          <cell r="F85" t="str">
            <v>Poland</v>
          </cell>
          <cell r="G85">
            <v>23.341251711246755</v>
          </cell>
          <cell r="H85">
            <v>45.288265030576554</v>
          </cell>
        </row>
        <row r="86">
          <cell r="A86" t="str">
            <v>Turkey</v>
          </cell>
          <cell r="B86">
            <v>69.290987263841856</v>
          </cell>
          <cell r="C86">
            <v>41.84999527315405</v>
          </cell>
          <cell r="F86" t="str">
            <v>New Zealand</v>
          </cell>
          <cell r="G86">
            <v>30.913835596578554</v>
          </cell>
          <cell r="H86">
            <v>46.674150996351386</v>
          </cell>
        </row>
        <row r="87">
          <cell r="A87" t="str">
            <v>Portugal</v>
          </cell>
          <cell r="B87">
            <v>62.954949781461622</v>
          </cell>
          <cell r="C87">
            <v>42.497712604169244</v>
          </cell>
          <cell r="F87" t="str">
            <v>United Kingdom</v>
          </cell>
          <cell r="G87">
            <v>34.614626750006963</v>
          </cell>
          <cell r="H87">
            <v>47.003431220196845</v>
          </cell>
        </row>
        <row r="88">
          <cell r="A88" t="str">
            <v>France</v>
          </cell>
          <cell r="B88">
            <v>23.987803190693828</v>
          </cell>
          <cell r="C88">
            <v>43.108522013355561</v>
          </cell>
          <cell r="F88" t="str">
            <v>Australia</v>
          </cell>
          <cell r="G88">
            <v>28.892716221511431</v>
          </cell>
          <cell r="H88">
            <v>47.143525845351405</v>
          </cell>
        </row>
        <row r="89">
          <cell r="A89" t="str">
            <v>Greece</v>
          </cell>
          <cell r="B89">
            <v>32.733745989585046</v>
          </cell>
          <cell r="C89">
            <v>45.224424110735015</v>
          </cell>
          <cell r="F89" t="str">
            <v>Luxembourg</v>
          </cell>
          <cell r="G89">
            <v>27.245868739719686</v>
          </cell>
          <cell r="H89">
            <v>47.732792573988057</v>
          </cell>
        </row>
        <row r="90">
          <cell r="A90" t="str">
            <v>Malta</v>
          </cell>
          <cell r="B90">
            <v>60.590477021736852</v>
          </cell>
          <cell r="C90">
            <v>45.49676600369029</v>
          </cell>
          <cell r="F90" t="str">
            <v>Ireland</v>
          </cell>
          <cell r="G90">
            <v>35.372381882173414</v>
          </cell>
          <cell r="H90">
            <v>48.110470353720181</v>
          </cell>
        </row>
        <row r="91">
          <cell r="A91" t="str">
            <v>Spain</v>
          </cell>
          <cell r="B91">
            <v>47.27789153256672</v>
          </cell>
          <cell r="C91">
            <v>45.513629165363604</v>
          </cell>
          <cell r="F91" t="str">
            <v>Israel*</v>
          </cell>
          <cell r="G91">
            <v>37.463098856714915</v>
          </cell>
          <cell r="H91">
            <v>51.329724041765459</v>
          </cell>
        </row>
        <row r="92">
          <cell r="A92" t="str">
            <v>Italy</v>
          </cell>
          <cell r="B92">
            <v>42.497298342815597</v>
          </cell>
          <cell r="C92">
            <v>45.948540712422329</v>
          </cell>
          <cell r="F92" t="str">
            <v>Canada</v>
          </cell>
          <cell r="G92">
            <v>45.883234016179117</v>
          </cell>
          <cell r="H92">
            <v>60.307971014492757</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 2.3"/>
    </sheetNames>
    <sheetDataSet>
      <sheetData sheetId="0">
        <row r="34">
          <cell r="B34" t="str">
            <v>Foreign-born 0-14</v>
          </cell>
          <cell r="D34" t="str">
            <v>Foreign-born 65+</v>
          </cell>
          <cell r="H34" t="str">
            <v>Native-born 0-14</v>
          </cell>
          <cell r="K34" t="str">
            <v>Native-born 0-14 and 65+</v>
          </cell>
        </row>
        <row r="35">
          <cell r="A35" t="str">
            <v>Cyprus1,2</v>
          </cell>
          <cell r="B35">
            <v>7.2506948999031833</v>
          </cell>
          <cell r="D35">
            <v>4.1525344326805955</v>
          </cell>
          <cell r="H35">
            <v>21.988446102221555</v>
          </cell>
          <cell r="K35">
            <v>29.947759026701334</v>
          </cell>
        </row>
        <row r="36">
          <cell r="A36" t="str">
            <v>Greece</v>
          </cell>
          <cell r="B36">
            <v>5.4064415687024709</v>
          </cell>
          <cell r="D36">
            <v>7.5976978511255293</v>
          </cell>
          <cell r="H36">
            <v>15.736626828827333</v>
          </cell>
          <cell r="K36">
            <v>36.839457729145572</v>
          </cell>
        </row>
        <row r="37">
          <cell r="A37" t="str">
            <v>Italy</v>
          </cell>
          <cell r="B37">
            <v>7.3283465149184961</v>
          </cell>
          <cell r="D37">
            <v>6.1059445501020706</v>
          </cell>
          <cell r="H37">
            <v>14.597758322255814</v>
          </cell>
          <cell r="K37">
            <v>36.734550324456634</v>
          </cell>
        </row>
        <row r="38">
          <cell r="A38" t="str">
            <v>Austria</v>
          </cell>
          <cell r="B38">
            <v>5.9283398263625147</v>
          </cell>
          <cell r="D38">
            <v>7.7352804253546665</v>
          </cell>
          <cell r="H38">
            <v>18.182494064725727</v>
          </cell>
          <cell r="K38">
            <v>27.964372735224288</v>
          </cell>
        </row>
        <row r="39">
          <cell r="A39" t="str">
            <v>Portugal</v>
          </cell>
          <cell r="B39">
            <v>7.4857679676898741</v>
          </cell>
          <cell r="D39">
            <v>6.6077006105751197</v>
          </cell>
          <cell r="H39">
            <v>15.552221201162187</v>
          </cell>
          <cell r="K39">
            <v>35.700657302382318</v>
          </cell>
        </row>
        <row r="40">
          <cell r="A40" t="str">
            <v>Netherlands</v>
          </cell>
          <cell r="B40">
            <v>4.8195220449330805</v>
          </cell>
          <cell r="D40">
            <v>9.3517380980380871</v>
          </cell>
          <cell r="H40">
            <v>19.050605195372761</v>
          </cell>
          <cell r="K40">
            <v>34.955808570503294</v>
          </cell>
        </row>
        <row r="41">
          <cell r="A41" t="str">
            <v>Finland</v>
          </cell>
          <cell r="B41">
            <v>9.3484419263456093</v>
          </cell>
          <cell r="D41">
            <v>4.9716919458754942</v>
          </cell>
          <cell r="H41">
            <v>16.847556952305386</v>
          </cell>
          <cell r="K41">
            <v>34.945186800987138</v>
          </cell>
        </row>
        <row r="42">
          <cell r="A42" t="str">
            <v>Denmark</v>
          </cell>
          <cell r="B42">
            <v>7.5867339886658378</v>
          </cell>
          <cell r="D42">
            <v>7.8733403257148895</v>
          </cell>
          <cell r="H42">
            <v>18.896912265111045</v>
          </cell>
          <cell r="K42">
            <v>36.555506579593811</v>
          </cell>
        </row>
        <row r="43">
          <cell r="A43" t="str">
            <v>Malta</v>
          </cell>
          <cell r="B43">
            <v>6.3128205128205135</v>
          </cell>
          <cell r="D43">
            <v>9.3435897435897441</v>
          </cell>
          <cell r="H43">
            <v>17.062970486318559</v>
          </cell>
          <cell r="K43">
            <v>25.486915999522047</v>
          </cell>
        </row>
        <row r="44">
          <cell r="A44" t="str">
            <v>Norway</v>
          </cell>
          <cell r="B44">
            <v>10.25275173257236</v>
          </cell>
          <cell r="D44">
            <v>5.6354288204450569</v>
          </cell>
          <cell r="H44">
            <v>19.84186464037926</v>
          </cell>
          <cell r="K44">
            <v>36.163121560007802</v>
          </cell>
        </row>
        <row r="45">
          <cell r="A45" t="str">
            <v>Spain</v>
          </cell>
          <cell r="B45">
            <v>9.6630741725619167</v>
          </cell>
          <cell r="D45">
            <v>6.3891847951693936</v>
          </cell>
          <cell r="H45">
            <v>15.934806960984139</v>
          </cell>
          <cell r="K45">
            <v>34.438499093536592</v>
          </cell>
        </row>
        <row r="46">
          <cell r="A46" t="str">
            <v>Germany</v>
          </cell>
          <cell r="B46">
            <v>3.0541183153361793</v>
          </cell>
          <cell r="D46">
            <v>13.806823688512843</v>
          </cell>
          <cell r="H46">
            <v>14.438303758157984</v>
          </cell>
          <cell r="K46">
            <v>36.454941839971106</v>
          </cell>
        </row>
        <row r="47">
          <cell r="A47" t="str">
            <v>Ireland</v>
          </cell>
          <cell r="B47">
            <v>12.235512619355983</v>
          </cell>
          <cell r="D47">
            <v>4.7374592256093822</v>
          </cell>
          <cell r="H47">
            <v>23.418050392828437</v>
          </cell>
          <cell r="K47">
            <v>36.5186639070632</v>
          </cell>
        </row>
        <row r="48">
          <cell r="A48" t="str">
            <v>Japan</v>
          </cell>
          <cell r="B48">
            <v>10.127140057018243</v>
          </cell>
          <cell r="D48">
            <v>6.9047103388812383</v>
          </cell>
          <cell r="H48">
            <v>13.661584511646188</v>
          </cell>
          <cell r="K48">
            <v>34.200000000000003</v>
          </cell>
        </row>
        <row r="49">
          <cell r="A49" t="str">
            <v>Luxembourg</v>
          </cell>
          <cell r="B49">
            <v>7.3746763654296634</v>
          </cell>
          <cell r="D49">
            <v>9.9060535075822944</v>
          </cell>
          <cell r="H49">
            <v>23.880791977036193</v>
          </cell>
          <cell r="K49">
            <v>40.584741085686481</v>
          </cell>
        </row>
        <row r="50">
          <cell r="A50" t="str">
            <v>United States</v>
          </cell>
          <cell r="B50">
            <v>5.6365513047643878</v>
          </cell>
          <cell r="D50">
            <v>11.989954248563437</v>
          </cell>
          <cell r="H50">
            <v>22.227006262937245</v>
          </cell>
          <cell r="K50">
            <v>35.302018466033338</v>
          </cell>
        </row>
        <row r="51">
          <cell r="A51" t="str">
            <v>Iceland</v>
          </cell>
          <cell r="B51">
            <v>14.490324546701203</v>
          </cell>
          <cell r="D51">
            <v>4.0621666920615569</v>
          </cell>
          <cell r="H51">
            <v>21.591404248987704</v>
          </cell>
          <cell r="K51">
            <v>35.1</v>
          </cell>
        </row>
        <row r="52">
          <cell r="A52" t="str">
            <v>Slovenia</v>
          </cell>
          <cell r="B52">
            <v>4.1323254064080359</v>
          </cell>
          <cell r="D52">
            <v>14.611440670551385</v>
          </cell>
          <cell r="H52">
            <v>15.448333636180481</v>
          </cell>
          <cell r="K52">
            <v>32.22171046238995</v>
          </cell>
        </row>
        <row r="53">
          <cell r="A53" t="str">
            <v>United Kingdom</v>
          </cell>
          <cell r="B53">
            <v>7.3094361709633837</v>
          </cell>
          <cell r="D53">
            <v>11.485430016092756</v>
          </cell>
          <cell r="H53">
            <v>19.047887770427078</v>
          </cell>
          <cell r="K53">
            <v>36.184432997427756</v>
          </cell>
        </row>
        <row r="54">
          <cell r="A54" t="str">
            <v>Chile</v>
          </cell>
          <cell r="B54">
            <v>14.084698665039538</v>
          </cell>
          <cell r="D54">
            <v>4.9118959077153956</v>
          </cell>
          <cell r="H54">
            <v>21.145616339810758</v>
          </cell>
          <cell r="K54">
            <v>32.486231294631246</v>
          </cell>
        </row>
        <row r="55">
          <cell r="A55" t="str">
            <v>EU total (28)</v>
          </cell>
          <cell r="B55">
            <v>6.2307377853973449</v>
          </cell>
          <cell r="D55">
            <v>13.011698359435142</v>
          </cell>
          <cell r="H55">
            <v>16.725894659961611</v>
          </cell>
          <cell r="K55">
            <v>34.240897831686674</v>
          </cell>
        </row>
        <row r="56">
          <cell r="A56" t="str">
            <v>OECD total (32)</v>
          </cell>
          <cell r="B56">
            <v>6.582541002795117</v>
          </cell>
          <cell r="D56">
            <v>13.051975008265535</v>
          </cell>
          <cell r="H56">
            <v>19.945518578869638</v>
          </cell>
          <cell r="K56">
            <v>35.104305344314795</v>
          </cell>
        </row>
        <row r="57">
          <cell r="A57" t="str">
            <v>Switzerland</v>
          </cell>
          <cell r="B57">
            <v>5.3705626915154046</v>
          </cell>
          <cell r="D57">
            <v>14.304999990489614</v>
          </cell>
          <cell r="H57">
            <v>18.659282567220131</v>
          </cell>
          <cell r="K57">
            <v>37.303137211445872</v>
          </cell>
        </row>
        <row r="58">
          <cell r="A58" t="str">
            <v>Belgium</v>
          </cell>
          <cell r="B58">
            <v>7.9169971733999995</v>
          </cell>
          <cell r="D58">
            <v>12.827815610395799</v>
          </cell>
          <cell r="H58">
            <v>18.548860230649339</v>
          </cell>
          <cell r="K58">
            <v>36.413651835469253</v>
          </cell>
        </row>
        <row r="59">
          <cell r="A59" t="str">
            <v>Lithuania</v>
          </cell>
          <cell r="B59">
            <v>1.0608741896736689</v>
          </cell>
          <cell r="D59">
            <v>19.90537405672055</v>
          </cell>
          <cell r="H59">
            <v>16.898074031285748</v>
          </cell>
          <cell r="K59">
            <v>25.420781133840372</v>
          </cell>
        </row>
        <row r="60">
          <cell r="A60" t="str">
            <v>Sweden</v>
          </cell>
          <cell r="B60">
            <v>6.9811473233355263</v>
          </cell>
          <cell r="D60">
            <v>14.273619721616122</v>
          </cell>
          <cell r="H60">
            <v>18.292487685879831</v>
          </cell>
          <cell r="K60">
            <v>37.424584384817265</v>
          </cell>
        </row>
        <row r="61">
          <cell r="A61" t="str">
            <v>Czech Republic</v>
          </cell>
          <cell r="B61">
            <v>2.7690489503013072</v>
          </cell>
          <cell r="D61">
            <v>19.665217560907951</v>
          </cell>
          <cell r="H61">
            <v>15.164282222975222</v>
          </cell>
          <cell r="K61">
            <v>30.717119902090268</v>
          </cell>
        </row>
        <row r="62">
          <cell r="A62" t="str">
            <v>Romania</v>
          </cell>
          <cell r="B62">
            <v>15.670113647998363</v>
          </cell>
          <cell r="D62">
            <v>7.3768813351080169</v>
          </cell>
          <cell r="H62">
            <v>16.329790301228588</v>
          </cell>
          <cell r="K62">
            <v>24.393828049047364</v>
          </cell>
        </row>
        <row r="63">
          <cell r="A63" t="str">
            <v>Bulgaria</v>
          </cell>
          <cell r="B63">
            <v>9.2166870544564894</v>
          </cell>
          <cell r="D63">
            <v>14.818408065128445</v>
          </cell>
          <cell r="H63">
            <v>15.182967038731142</v>
          </cell>
          <cell r="K63">
            <v>26.215319257206765</v>
          </cell>
        </row>
        <row r="64">
          <cell r="A64" t="str">
            <v>Turkey</v>
          </cell>
          <cell r="B64">
            <v>6.4988806244614397</v>
          </cell>
          <cell r="D64">
            <v>18.11765053116439</v>
          </cell>
          <cell r="H64">
            <v>25.737845231062312</v>
          </cell>
          <cell r="K64">
            <v>32.81798951859809</v>
          </cell>
        </row>
        <row r="65">
          <cell r="A65" t="str">
            <v>France</v>
          </cell>
          <cell r="B65">
            <v>5.5210636460054356</v>
          </cell>
          <cell r="D65">
            <v>19.352933966851214</v>
          </cell>
          <cell r="H65">
            <v>20.13728866001918</v>
          </cell>
          <cell r="K65">
            <v>36.440227703187105</v>
          </cell>
        </row>
        <row r="66">
          <cell r="A66" t="str">
            <v>Australia</v>
          </cell>
          <cell r="B66">
            <v>6.0633151686295257</v>
          </cell>
          <cell r="D66">
            <v>18.976436255111775</v>
          </cell>
          <cell r="H66">
            <v>24.239807759381737</v>
          </cell>
          <cell r="K66">
            <v>35.6</v>
          </cell>
        </row>
        <row r="67">
          <cell r="A67" t="str">
            <v>Croatia</v>
          </cell>
          <cell r="B67">
            <v>2.4461030357792621</v>
          </cell>
          <cell r="D67">
            <v>22.709237564482233</v>
          </cell>
          <cell r="H67">
            <v>16.899383264123582</v>
          </cell>
          <cell r="K67">
            <v>34.293551284520106</v>
          </cell>
        </row>
        <row r="68">
          <cell r="A68" t="str">
            <v>Canada</v>
          </cell>
          <cell r="B68">
            <v>6.1133618779421361</v>
          </cell>
          <cell r="D68">
            <v>19.044069665595369</v>
          </cell>
          <cell r="H68">
            <v>20.101042076874602</v>
          </cell>
          <cell r="K68">
            <v>32.503408931546943</v>
          </cell>
        </row>
        <row r="69">
          <cell r="A69" t="str">
            <v>New Zealand</v>
          </cell>
          <cell r="B69">
            <v>10.749828741056477</v>
          </cell>
          <cell r="D69">
            <v>15.43590158319379</v>
          </cell>
          <cell r="H69">
            <v>24.491174111397722</v>
          </cell>
          <cell r="K69">
            <v>36.4</v>
          </cell>
        </row>
        <row r="70">
          <cell r="A70" t="str">
            <v>Hungary</v>
          </cell>
          <cell r="B70">
            <v>5.5812205396432653</v>
          </cell>
          <cell r="D70">
            <v>25.365530273371228</v>
          </cell>
          <cell r="H70">
            <v>16.114586663874906</v>
          </cell>
          <cell r="K70">
            <v>32.635854395455553</v>
          </cell>
        </row>
        <row r="71">
          <cell r="A71" t="str">
            <v>Slovak Republic</v>
          </cell>
          <cell r="B71">
            <v>9.3896399858320017</v>
          </cell>
          <cell r="D71">
            <v>25.520440009890866</v>
          </cell>
          <cell r="H71">
            <v>15.48719538196166</v>
          </cell>
          <cell r="K71">
            <v>27.775995480016629</v>
          </cell>
        </row>
        <row r="72">
          <cell r="A72" t="str">
            <v>Latvia</v>
          </cell>
          <cell r="B72">
            <v>1.242011216903613</v>
          </cell>
          <cell r="D72">
            <v>38.553215077605323</v>
          </cell>
          <cell r="H72">
            <v>15.92881488324819</v>
          </cell>
          <cell r="K72">
            <v>28.689925532521162</v>
          </cell>
        </row>
        <row r="73">
          <cell r="A73" t="str">
            <v>Estonia</v>
          </cell>
          <cell r="B73">
            <v>1.4617660768934557</v>
          </cell>
          <cell r="D73">
            <v>39.367361828904968</v>
          </cell>
          <cell r="H73">
            <v>17.959008404908928</v>
          </cell>
          <cell r="K73">
            <v>31.788953730607126</v>
          </cell>
        </row>
        <row r="74">
          <cell r="A74" t="str">
            <v>Mexico</v>
          </cell>
          <cell r="B74">
            <v>56.38161898650862</v>
          </cell>
          <cell r="D74">
            <v>4.4931664811950363</v>
          </cell>
          <cell r="H74">
            <v>28.897056981334014</v>
          </cell>
          <cell r="K74">
            <v>35.433534464691249</v>
          </cell>
        </row>
        <row r="75">
          <cell r="A75" t="str">
            <v>Poland</v>
          </cell>
          <cell r="B75">
            <v>14.969470746774155</v>
          </cell>
          <cell r="D75">
            <v>64.009021632838028</v>
          </cell>
          <cell r="H75">
            <v>15.159073183197982</v>
          </cell>
          <cell r="K75">
            <v>28.013338495083772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www.oecd-ilibrary.org/"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dx.doi.org/10.1787/9789264234024-en"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http://dx.doi.org/10.1787/9789264234024-en"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hyperlink" Target="http://dx.doi.org/10.1787/9789264234024-en"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localhost/OECDStat_Metadata/ShowMetadata.ashx?Dataset=PDB_LV&amp;Coords=%5bLOCATION%5d.%5bBRA%5d&amp;ShowOnWeb=true&amp;Lang=en" TargetMode="External"/><Relationship Id="rId13" Type="http://schemas.openxmlformats.org/officeDocument/2006/relationships/hyperlink" Target="http://localhost/OECDStat_Metadata/ShowMetadata.ashx?Dataset=PDB_LV&amp;Coords=%5bLOCATION%5d.%5bLVA%5d&amp;ShowOnWeb=true&amp;Lang=en" TargetMode="External"/><Relationship Id="rId18" Type="http://schemas.openxmlformats.org/officeDocument/2006/relationships/vmlDrawing" Target="../drawings/vmlDrawing2.vml"/><Relationship Id="rId3" Type="http://schemas.openxmlformats.org/officeDocument/2006/relationships/hyperlink" Target="http://localhost/OECDStat_Metadata/ShowMetadata.ashx?Dataset=PDB_LV&amp;Coords=%5b%5bSUBJECT%5d.%5bT_GDPPOP%5d%2c%5bMEASURE%5d.%5bCPC%5d%5d&amp;ShowOnWeb=true&amp;Lang=en" TargetMode="External"/><Relationship Id="rId7" Type="http://schemas.openxmlformats.org/officeDocument/2006/relationships/hyperlink" Target="http://localhost/OECDStat_Metadata/ShowMetadata.ashx?Dataset=PDB_LV&amp;Coords=%5bLOCATION%5d.%5bISR%5d&amp;ShowOnWeb=true&amp;Lang=en" TargetMode="External"/><Relationship Id="rId12" Type="http://schemas.openxmlformats.org/officeDocument/2006/relationships/hyperlink" Target="http://localhost/OECDStat_Metadata/ShowMetadata.ashx?Dataset=PDB_LV&amp;Coords=%5bLOCATION%5d.%5bIDN%5d&amp;ShowOnWeb=true&amp;Lang=en" TargetMode="External"/><Relationship Id="rId17" Type="http://schemas.openxmlformats.org/officeDocument/2006/relationships/hyperlink" Target="http://stats.oecd.org/index.aspx?DatasetCode=PDB_LV" TargetMode="External"/><Relationship Id="rId2" Type="http://schemas.openxmlformats.org/officeDocument/2006/relationships/hyperlink" Target="http://localhost/OECDStat_Metadata/ShowMetadata.ashx?Dataset=PDB_LV&amp;Coords=%5bSUBJECT%5d.%5bT_GDPPOP%5d&amp;ShowOnWeb=true&amp;Lang=en" TargetMode="External"/><Relationship Id="rId16" Type="http://schemas.openxmlformats.org/officeDocument/2006/relationships/hyperlink" Target="http://localhost/OECDStat_Metadata/ShowMetadata.ashx?Dataset=PDB_LV&amp;Coords=%5bLOCATION%5d.%5bZAF%5d&amp;ShowOnWeb=true&amp;Lang=en" TargetMode="External"/><Relationship Id="rId1" Type="http://schemas.openxmlformats.org/officeDocument/2006/relationships/hyperlink" Target="http://localhost/OECDStat_Metadata/ShowMetadata.ashx?Dataset=PDB_LV&amp;ShowOnWeb=true&amp;Lang=en" TargetMode="External"/><Relationship Id="rId6" Type="http://schemas.openxmlformats.org/officeDocument/2006/relationships/hyperlink" Target="http://localhost/OECDStat_Metadata/ShowMetadata.ashx?Dataset=PDB_LV&amp;Coords=%5bLOCATION%5d.%5bISL%5d&amp;ShowOnWeb=true&amp;Lang=en" TargetMode="External"/><Relationship Id="rId11" Type="http://schemas.openxmlformats.org/officeDocument/2006/relationships/hyperlink" Target="http://localhost/OECDStat_Metadata/ShowMetadata.ashx?Dataset=PDB_LV&amp;Coords=%5bLOCATION%5d.%5bIND%5d&amp;ShowOnWeb=true&amp;Lang=en" TargetMode="External"/><Relationship Id="rId5" Type="http://schemas.openxmlformats.org/officeDocument/2006/relationships/hyperlink" Target="http://localhost/OECDStat_Metadata/ShowMetadata.ashx?Dataset=PDB_LV&amp;Coords=%5bLOCATION%5d.%5bDEU%5d&amp;ShowOnWeb=true&amp;Lang=en" TargetMode="External"/><Relationship Id="rId15" Type="http://schemas.openxmlformats.org/officeDocument/2006/relationships/hyperlink" Target="http://localhost/OECDStat_Metadata/ShowMetadata.ashx?Dataset=PDB_LV&amp;Coords=%5bLOCATION%5d.%5bRUS%5d&amp;ShowOnWeb=true&amp;Lang=en" TargetMode="External"/><Relationship Id="rId10" Type="http://schemas.openxmlformats.org/officeDocument/2006/relationships/hyperlink" Target="http://localhost/OECDStat_Metadata/ShowMetadata.ashx?Dataset=PDB_LV&amp;Coords=%5bLOCATION%5d.%5bCOL%5d&amp;ShowOnWeb=true&amp;Lang=en" TargetMode="External"/><Relationship Id="rId19" Type="http://schemas.openxmlformats.org/officeDocument/2006/relationships/comments" Target="../comments2.xml"/><Relationship Id="rId4" Type="http://schemas.openxmlformats.org/officeDocument/2006/relationships/hyperlink" Target="http://localhost/OECDStat_Metadata/ShowMetadata.ashx?Dataset=PDB_LV&amp;Coords=%5bLOCATION%5d.%5bAUS%5d&amp;ShowOnWeb=true&amp;Lang=en" TargetMode="External"/><Relationship Id="rId9" Type="http://schemas.openxmlformats.org/officeDocument/2006/relationships/hyperlink" Target="http://localhost/OECDStat_Metadata/ShowMetadata.ashx?Dataset=PDB_LV&amp;Coords=%5bLOCATION%5d.%5bCHN%5d&amp;ShowOnWeb=true&amp;Lang=en" TargetMode="External"/><Relationship Id="rId14" Type="http://schemas.openxmlformats.org/officeDocument/2006/relationships/hyperlink" Target="http://localhost/OECDStat_Metadata/ShowMetadata.ashx?Dataset=PDB_LV&amp;Coords=%5bLOCATION%5d.%5bLTU%5d&amp;ShowOnWeb=true&amp;Lang=e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48"/>
  <sheetViews>
    <sheetView tabSelected="1" workbookViewId="0">
      <selection activeCell="A5" sqref="A5:B25"/>
    </sheetView>
  </sheetViews>
  <sheetFormatPr defaultRowHeight="15" x14ac:dyDescent="0.25"/>
  <cols>
    <col min="1" max="1" width="13.42578125" customWidth="1"/>
  </cols>
  <sheetData>
    <row r="1" spans="1:20" ht="15.75" thickBot="1" x14ac:dyDescent="0.3">
      <c r="F1" s="126" t="s">
        <v>31</v>
      </c>
      <c r="G1" s="126"/>
      <c r="H1" s="126"/>
      <c r="I1" s="125" t="s">
        <v>69</v>
      </c>
      <c r="J1" s="125"/>
      <c r="K1" s="125"/>
      <c r="L1" s="125"/>
      <c r="M1" s="125" t="s">
        <v>103</v>
      </c>
      <c r="N1" s="125"/>
      <c r="O1" s="125"/>
      <c r="P1" s="125"/>
      <c r="Q1" t="s">
        <v>105</v>
      </c>
      <c r="S1" t="s">
        <v>140</v>
      </c>
      <c r="T1" t="s">
        <v>166</v>
      </c>
    </row>
    <row r="2" spans="1:20" x14ac:dyDescent="0.25">
      <c r="F2" s="126"/>
      <c r="G2" s="126"/>
      <c r="H2" s="126"/>
      <c r="I2" s="127" t="s">
        <v>53</v>
      </c>
      <c r="J2" s="127"/>
      <c r="K2" s="127" t="s">
        <v>54</v>
      </c>
      <c r="L2" s="127"/>
      <c r="M2" t="s">
        <v>104</v>
      </c>
      <c r="O2" s="61" t="s">
        <v>54</v>
      </c>
    </row>
    <row r="3" spans="1:20" ht="51" x14ac:dyDescent="0.25">
      <c r="A3" t="s">
        <v>149</v>
      </c>
      <c r="B3" t="s">
        <v>6</v>
      </c>
      <c r="D3" t="s">
        <v>7</v>
      </c>
      <c r="E3" t="s">
        <v>8</v>
      </c>
      <c r="F3" s="11" t="s">
        <v>32</v>
      </c>
      <c r="G3" s="11" t="s">
        <v>33</v>
      </c>
      <c r="H3" s="11" t="s">
        <v>34</v>
      </c>
      <c r="I3" s="42" t="s">
        <v>56</v>
      </c>
      <c r="J3" s="41" t="s">
        <v>57</v>
      </c>
      <c r="K3" s="43" t="s">
        <v>56</v>
      </c>
      <c r="L3" s="41" t="s">
        <v>57</v>
      </c>
      <c r="M3" s="71" t="s">
        <v>57</v>
      </c>
      <c r="N3" s="71" t="s">
        <v>56</v>
      </c>
      <c r="O3" s="71" t="s">
        <v>57</v>
      </c>
      <c r="P3" s="71" t="s">
        <v>56</v>
      </c>
      <c r="Q3" s="88" t="s">
        <v>91</v>
      </c>
      <c r="R3" s="88" t="s">
        <v>97</v>
      </c>
    </row>
    <row r="4" spans="1:20" x14ac:dyDescent="0.25">
      <c r="A4" t="s">
        <v>167</v>
      </c>
      <c r="B4" t="s">
        <v>6</v>
      </c>
      <c r="D4" t="s">
        <v>7</v>
      </c>
      <c r="E4" t="s">
        <v>8</v>
      </c>
      <c r="F4" t="s">
        <v>168</v>
      </c>
      <c r="H4" t="s">
        <v>169</v>
      </c>
      <c r="I4" t="s">
        <v>172</v>
      </c>
      <c r="J4" t="s">
        <v>173</v>
      </c>
      <c r="K4" t="s">
        <v>170</v>
      </c>
      <c r="L4" t="s">
        <v>171</v>
      </c>
      <c r="M4" t="s">
        <v>174</v>
      </c>
      <c r="N4" t="s">
        <v>175</v>
      </c>
      <c r="O4" t="s">
        <v>176</v>
      </c>
      <c r="P4" t="s">
        <v>177</v>
      </c>
      <c r="Q4" t="s">
        <v>178</v>
      </c>
      <c r="R4" t="s">
        <v>179</v>
      </c>
      <c r="S4" t="s">
        <v>180</v>
      </c>
      <c r="T4" t="s">
        <v>181</v>
      </c>
    </row>
    <row r="5" spans="1:20" x14ac:dyDescent="0.25">
      <c r="A5" t="s">
        <v>9</v>
      </c>
      <c r="B5">
        <v>1</v>
      </c>
      <c r="D5">
        <v>16.7</v>
      </c>
      <c r="E5">
        <v>10342.200000000001</v>
      </c>
      <c r="F5">
        <v>3375.3109745537986</v>
      </c>
      <c r="G5">
        <v>6443.060271815717</v>
      </c>
      <c r="H5">
        <v>2353.2327400307618</v>
      </c>
      <c r="I5">
        <v>54.160440000000001</v>
      </c>
      <c r="J5">
        <v>62.883290000000002</v>
      </c>
      <c r="K5">
        <v>80.536839999999998</v>
      </c>
      <c r="L5">
        <v>90.123400000000004</v>
      </c>
      <c r="M5">
        <v>30.204033279568421</v>
      </c>
      <c r="N5">
        <v>19.046876044847647</v>
      </c>
      <c r="O5">
        <v>17.935809719907297</v>
      </c>
      <c r="P5">
        <v>18.603986616775831</v>
      </c>
      <c r="Q5">
        <v>25.315332613667401</v>
      </c>
      <c r="R5">
        <v>18.632976540957785</v>
      </c>
      <c r="S5">
        <v>5.6</v>
      </c>
      <c r="T5">
        <v>47693.3</v>
      </c>
    </row>
    <row r="6" spans="1:20" x14ac:dyDescent="0.25">
      <c r="A6" t="s">
        <v>10</v>
      </c>
      <c r="B6">
        <v>2</v>
      </c>
      <c r="D6">
        <v>15.5</v>
      </c>
      <c r="E6">
        <v>9758.4</v>
      </c>
      <c r="F6">
        <v>9159.31019383889</v>
      </c>
      <c r="G6">
        <v>16830.144685756855</v>
      </c>
      <c r="H6">
        <v>5560.4237566417041</v>
      </c>
      <c r="I6">
        <v>40.001640000000002</v>
      </c>
      <c r="J6">
        <v>47.976200000000006</v>
      </c>
      <c r="K6">
        <v>74.940899999999999</v>
      </c>
      <c r="L6">
        <v>86.186589999999995</v>
      </c>
      <c r="M6">
        <v>25.899598516311883</v>
      </c>
      <c r="N6">
        <v>41.10370266382121</v>
      </c>
      <c r="O6">
        <v>34.531256534565237</v>
      </c>
      <c r="P6">
        <v>28.578539773144385</v>
      </c>
      <c r="Q6">
        <v>16.185458720073623</v>
      </c>
      <c r="R6">
        <v>28.09532567996273</v>
      </c>
      <c r="S6">
        <v>8.5</v>
      </c>
      <c r="T6">
        <v>43698</v>
      </c>
    </row>
    <row r="7" spans="1:20" x14ac:dyDescent="0.25">
      <c r="A7" t="s">
        <v>11</v>
      </c>
      <c r="B7">
        <v>4</v>
      </c>
      <c r="D7">
        <v>7.1</v>
      </c>
      <c r="E7">
        <v>4997.3</v>
      </c>
      <c r="F7">
        <v>3473.9157799759937</v>
      </c>
      <c r="G7">
        <v>1115.5747882791836</v>
      </c>
      <c r="H7">
        <v>-184.24474009350809</v>
      </c>
      <c r="I7">
        <v>45.169029999999999</v>
      </c>
      <c r="J7">
        <v>34.936610000000002</v>
      </c>
      <c r="K7">
        <v>83.636710000000008</v>
      </c>
      <c r="L7">
        <v>85.275819999999996</v>
      </c>
      <c r="M7">
        <v>8.6131155360463598</v>
      </c>
      <c r="N7">
        <v>17.173014018524935</v>
      </c>
      <c r="O7">
        <v>18.001405428181343</v>
      </c>
      <c r="P7">
        <v>24.55602773747826</v>
      </c>
      <c r="Q7">
        <v>25.352970540464021</v>
      </c>
      <c r="R7">
        <v>22.448312854684975</v>
      </c>
      <c r="S7">
        <v>6.1</v>
      </c>
      <c r="T7">
        <v>31187.5</v>
      </c>
    </row>
    <row r="8" spans="1:20" x14ac:dyDescent="0.25">
      <c r="A8" t="s">
        <v>12</v>
      </c>
      <c r="B8">
        <v>6</v>
      </c>
      <c r="D8">
        <v>8.5</v>
      </c>
      <c r="E8">
        <v>9853.2000000000007</v>
      </c>
      <c r="F8">
        <v>7362.4527593244675</v>
      </c>
      <c r="G8">
        <v>17712.972865154541</v>
      </c>
      <c r="H8">
        <v>2367.7600441244317</v>
      </c>
      <c r="I8">
        <v>54.544459999999994</v>
      </c>
      <c r="J8">
        <v>67.448009999999996</v>
      </c>
      <c r="K8">
        <v>80.060879999999997</v>
      </c>
      <c r="L8">
        <v>88.72478000000001</v>
      </c>
      <c r="M8">
        <v>22.812849453879313</v>
      </c>
      <c r="N8">
        <v>27.913296342454046</v>
      </c>
      <c r="O8">
        <v>32.385412475072755</v>
      </c>
      <c r="P8">
        <v>33.756426437630147</v>
      </c>
      <c r="Q8">
        <v>9.3131621087457255</v>
      </c>
      <c r="R8">
        <v>27.833139430195335</v>
      </c>
      <c r="S8">
        <v>6.6</v>
      </c>
      <c r="T8">
        <v>45999.7</v>
      </c>
    </row>
    <row r="9" spans="1:20" x14ac:dyDescent="0.25">
      <c r="A9" t="s">
        <v>13</v>
      </c>
      <c r="B9">
        <v>7</v>
      </c>
      <c r="D9">
        <v>10.1</v>
      </c>
      <c r="E9">
        <v>3055</v>
      </c>
      <c r="F9">
        <v>4514.3857958441213</v>
      </c>
      <c r="G9">
        <v>5877.4428239876606</v>
      </c>
      <c r="H9">
        <v>-2.2428495140587472</v>
      </c>
      <c r="I9">
        <v>42.472749999999998</v>
      </c>
      <c r="J9">
        <v>55.521240000000006</v>
      </c>
      <c r="K9">
        <v>74.670810000000003</v>
      </c>
      <c r="L9">
        <v>85.364170000000001</v>
      </c>
      <c r="M9">
        <v>12.184936071426995</v>
      </c>
      <c r="N9">
        <v>6.265846709877283</v>
      </c>
      <c r="O9">
        <v>34.510837184053386</v>
      </c>
      <c r="P9">
        <v>40.605626590863466</v>
      </c>
      <c r="Q9">
        <v>66.531657275950067</v>
      </c>
      <c r="R9">
        <v>20.275228254201203</v>
      </c>
      <c r="S9">
        <v>7.4</v>
      </c>
      <c r="T9">
        <v>28113.1</v>
      </c>
    </row>
    <row r="10" spans="1:20" x14ac:dyDescent="0.25">
      <c r="A10" t="s">
        <v>14</v>
      </c>
      <c r="B10">
        <v>8</v>
      </c>
      <c r="D10">
        <v>5.6</v>
      </c>
      <c r="E10">
        <v>9076.5</v>
      </c>
      <c r="F10">
        <v>5706.2823671035649</v>
      </c>
      <c r="G10">
        <v>12264.567217376476</v>
      </c>
      <c r="H10">
        <v>1313.5450189708968</v>
      </c>
      <c r="I10">
        <v>58.225110000000001</v>
      </c>
      <c r="J10">
        <v>56.045780000000001</v>
      </c>
      <c r="K10">
        <v>76.687930000000009</v>
      </c>
      <c r="L10">
        <v>85.967870000000005</v>
      </c>
      <c r="M10">
        <v>15.557471714182242</v>
      </c>
      <c r="N10">
        <v>26.699257211953704</v>
      </c>
      <c r="O10">
        <v>37.513846088538031</v>
      </c>
      <c r="P10">
        <v>28.150433087382474</v>
      </c>
      <c r="Q10">
        <v>5.8026373879494022</v>
      </c>
      <c r="R10">
        <v>27.819048212955849</v>
      </c>
      <c r="S10">
        <v>8.6999999999999993</v>
      </c>
      <c r="T10">
        <v>40684.199999999997</v>
      </c>
    </row>
    <row r="11" spans="1:20" x14ac:dyDescent="0.25">
      <c r="A11" t="s">
        <v>15</v>
      </c>
      <c r="B11">
        <v>9</v>
      </c>
      <c r="D11">
        <v>11.9</v>
      </c>
      <c r="E11">
        <v>9537.1</v>
      </c>
      <c r="F11">
        <v>2406.6326700746463</v>
      </c>
      <c r="G11">
        <v>9131.1907068197324</v>
      </c>
      <c r="H11">
        <v>-1451.2457593681993</v>
      </c>
      <c r="I11">
        <v>49.791600000000003</v>
      </c>
      <c r="J11">
        <v>54.996029999999998</v>
      </c>
      <c r="K11">
        <v>73.872519999999994</v>
      </c>
      <c r="L11">
        <v>86.220019999999991</v>
      </c>
      <c r="M11">
        <v>23.987803190693828</v>
      </c>
      <c r="N11">
        <v>43.108522013355561</v>
      </c>
      <c r="O11">
        <v>30.869924148304111</v>
      </c>
      <c r="P11">
        <v>26.692490904730576</v>
      </c>
      <c r="Q11">
        <v>25.760633271980364</v>
      </c>
      <c r="R11">
        <v>25.649775721404538</v>
      </c>
      <c r="S11">
        <v>10.3</v>
      </c>
      <c r="T11">
        <v>39356.699999999997</v>
      </c>
    </row>
    <row r="12" spans="1:20" x14ac:dyDescent="0.25">
      <c r="A12" t="s">
        <v>16</v>
      </c>
      <c r="B12">
        <v>5</v>
      </c>
      <c r="D12">
        <v>12.8</v>
      </c>
      <c r="E12">
        <v>9270.5</v>
      </c>
      <c r="F12">
        <v>5874.5755043781073</v>
      </c>
      <c r="G12">
        <v>-4453.0319420220976</v>
      </c>
      <c r="H12">
        <v>-5632.8267464785931</v>
      </c>
      <c r="I12">
        <v>58.44182</v>
      </c>
      <c r="J12">
        <v>64.929230000000004</v>
      </c>
      <c r="K12">
        <v>80.207539999999995</v>
      </c>
      <c r="L12">
        <v>90.228139999999996</v>
      </c>
      <c r="M12">
        <v>10.187377153533889</v>
      </c>
      <c r="N12">
        <v>35.25231553883161</v>
      </c>
      <c r="O12">
        <v>28.274336512657168</v>
      </c>
      <c r="P12">
        <v>21.455441723173859</v>
      </c>
      <c r="Q12">
        <v>16.606904169099494</v>
      </c>
      <c r="R12">
        <v>34.647286066475004</v>
      </c>
      <c r="S12">
        <v>5</v>
      </c>
      <c r="T12">
        <v>46393.599999999999</v>
      </c>
    </row>
    <row r="13" spans="1:20" x14ac:dyDescent="0.25">
      <c r="A13" t="s">
        <v>17</v>
      </c>
      <c r="B13">
        <v>10</v>
      </c>
      <c r="D13">
        <v>16.399999999999999</v>
      </c>
      <c r="E13">
        <v>8068.3</v>
      </c>
      <c r="F13">
        <v>-2487.43135911952</v>
      </c>
      <c r="G13">
        <v>6511.081484053303</v>
      </c>
      <c r="H13">
        <v>-1273.6384670842692</v>
      </c>
      <c r="I13">
        <v>47.682290000000002</v>
      </c>
      <c r="J13">
        <v>42.15851</v>
      </c>
      <c r="K13">
        <v>76.004989999999992</v>
      </c>
      <c r="L13">
        <v>83.506250000000009</v>
      </c>
      <c r="M13">
        <v>26.862524714704122</v>
      </c>
      <c r="N13">
        <v>20.112655430911346</v>
      </c>
      <c r="O13">
        <v>35.372381882173414</v>
      </c>
      <c r="P13">
        <v>48.110470353720181</v>
      </c>
      <c r="Q13">
        <v>5.7059241199904491</v>
      </c>
      <c r="R13">
        <v>20.636953033022866</v>
      </c>
      <c r="S13">
        <v>11.3</v>
      </c>
      <c r="T13">
        <v>49402.400000000001</v>
      </c>
    </row>
    <row r="14" spans="1:20" x14ac:dyDescent="0.25">
      <c r="A14" t="s">
        <v>18</v>
      </c>
      <c r="B14">
        <v>11</v>
      </c>
      <c r="D14">
        <v>11.6</v>
      </c>
      <c r="E14">
        <v>8946.7000000000007</v>
      </c>
      <c r="F14">
        <v>9939.9443522620422</v>
      </c>
      <c r="G14">
        <v>21302.646806938512</v>
      </c>
      <c r="H14">
        <v>2543.7436374598346</v>
      </c>
      <c r="I14">
        <v>53.117339999999999</v>
      </c>
      <c r="J14">
        <v>68.368110000000001</v>
      </c>
      <c r="K14">
        <v>79.344269999999995</v>
      </c>
      <c r="L14">
        <v>90.18871</v>
      </c>
      <c r="M14">
        <v>25.594488867824751</v>
      </c>
      <c r="N14">
        <v>32.909054884089556</v>
      </c>
      <c r="O14">
        <v>32.212746874031026</v>
      </c>
      <c r="P14">
        <v>26.101598817271494</v>
      </c>
      <c r="Q14">
        <v>10.895811954848639</v>
      </c>
      <c r="R14">
        <v>24.452918893412097</v>
      </c>
      <c r="S14">
        <v>7.4</v>
      </c>
      <c r="T14">
        <v>48259.1</v>
      </c>
    </row>
    <row r="15" spans="1:20" x14ac:dyDescent="0.25">
      <c r="A15" t="s">
        <v>19</v>
      </c>
      <c r="B15">
        <v>12</v>
      </c>
      <c r="D15">
        <v>13.9</v>
      </c>
      <c r="E15">
        <v>10801.2</v>
      </c>
      <c r="F15">
        <v>5055.4942545373051</v>
      </c>
      <c r="G15">
        <v>20366.0327570523</v>
      </c>
      <c r="H15">
        <v>4505.1351947205667</v>
      </c>
      <c r="I15">
        <v>60.73648</v>
      </c>
      <c r="J15">
        <v>68.799109999999999</v>
      </c>
      <c r="K15">
        <v>82.076459999999997</v>
      </c>
      <c r="L15">
        <v>92.681309999999996</v>
      </c>
      <c r="M15">
        <v>20.381728359911257</v>
      </c>
      <c r="N15">
        <v>22.86717125643688</v>
      </c>
      <c r="O15">
        <v>34.642723137148863</v>
      </c>
      <c r="P15">
        <v>36.98262278432609</v>
      </c>
      <c r="Q15">
        <v>6.6999250016190466</v>
      </c>
      <c r="R15">
        <v>25.56712877959848</v>
      </c>
      <c r="S15">
        <v>3.5</v>
      </c>
      <c r="T15">
        <v>65705.2</v>
      </c>
    </row>
    <row r="16" spans="1:20" x14ac:dyDescent="0.25">
      <c r="A16" t="s">
        <v>20</v>
      </c>
      <c r="B16">
        <v>13</v>
      </c>
      <c r="D16">
        <v>1.8</v>
      </c>
      <c r="E16">
        <v>3607.5</v>
      </c>
      <c r="F16">
        <v>291.42697953344032</v>
      </c>
      <c r="G16">
        <v>-4629.6039396829601</v>
      </c>
      <c r="H16">
        <v>-5690.5790015999637</v>
      </c>
      <c r="M16">
        <v>10.695882731570967</v>
      </c>
      <c r="N16">
        <v>7.6051151422029282</v>
      </c>
      <c r="O16">
        <v>23.341251711246755</v>
      </c>
      <c r="P16">
        <v>45.288265030576554</v>
      </c>
      <c r="Q16">
        <v>30.4</v>
      </c>
      <c r="R16">
        <v>17.856454297450544</v>
      </c>
      <c r="S16">
        <v>9</v>
      </c>
      <c r="T16">
        <v>24952.3</v>
      </c>
    </row>
    <row r="17" spans="1:20" x14ac:dyDescent="0.25">
      <c r="A17" t="s">
        <v>21</v>
      </c>
      <c r="B17">
        <v>15</v>
      </c>
      <c r="D17">
        <v>16.100000000000001</v>
      </c>
      <c r="E17">
        <v>6031.6</v>
      </c>
      <c r="F17">
        <v>4449.9621976314484</v>
      </c>
      <c r="G17">
        <v>2368.1593426535674</v>
      </c>
      <c r="H17">
        <v>3006.2499863493435</v>
      </c>
      <c r="I17">
        <v>51.038600000000002</v>
      </c>
      <c r="J17">
        <v>44.704810000000002</v>
      </c>
      <c r="K17">
        <v>72.432680000000005</v>
      </c>
      <c r="L17">
        <v>85.441800000000001</v>
      </c>
      <c r="M17">
        <v>14.461626192587529</v>
      </c>
      <c r="N17">
        <v>29.155854050657549</v>
      </c>
      <c r="O17">
        <v>26.964631032382826</v>
      </c>
      <c r="P17">
        <v>13.459616698350702</v>
      </c>
      <c r="Q17">
        <v>17.98193192708165</v>
      </c>
      <c r="R17">
        <v>24.747418296683268</v>
      </c>
      <c r="S17">
        <v>9.6999999999999993</v>
      </c>
      <c r="T17">
        <v>30405.3</v>
      </c>
    </row>
    <row r="18" spans="1:20" x14ac:dyDescent="0.25">
      <c r="A18" t="s">
        <v>22</v>
      </c>
      <c r="B18">
        <v>14</v>
      </c>
      <c r="D18">
        <v>16</v>
      </c>
      <c r="E18">
        <v>9615.6</v>
      </c>
      <c r="F18">
        <v>6814.7640093017762</v>
      </c>
      <c r="G18">
        <v>13472.900103025195</v>
      </c>
      <c r="H18">
        <v>896.26693805536206</v>
      </c>
      <c r="I18">
        <v>52.978559999999995</v>
      </c>
      <c r="J18">
        <v>65.718530000000001</v>
      </c>
      <c r="K18">
        <v>81.203869999999995</v>
      </c>
      <c r="L18">
        <v>92.94896</v>
      </c>
      <c r="M18">
        <v>15.399980639334101</v>
      </c>
      <c r="N18">
        <v>30.744364387657679</v>
      </c>
      <c r="O18">
        <v>32.062402590586395</v>
      </c>
      <c r="P18">
        <v>33.571073337406098</v>
      </c>
      <c r="Q18">
        <v>18.126328649969459</v>
      </c>
      <c r="R18">
        <v>30.574462048471641</v>
      </c>
      <c r="S18">
        <v>7.9</v>
      </c>
      <c r="T18">
        <v>45297.8</v>
      </c>
    </row>
    <row r="19" spans="1:20" x14ac:dyDescent="0.25">
      <c r="A19" t="s">
        <v>23</v>
      </c>
      <c r="B19">
        <v>3</v>
      </c>
      <c r="D19">
        <v>28.3</v>
      </c>
      <c r="E19">
        <v>10002.1</v>
      </c>
      <c r="F19">
        <v>14968.100076115914</v>
      </c>
      <c r="G19">
        <v>21436.877003839163</v>
      </c>
      <c r="H19">
        <v>14548.517697666683</v>
      </c>
      <c r="I19">
        <v>70.37754000000001</v>
      </c>
      <c r="J19">
        <v>80.19211</v>
      </c>
      <c r="K19">
        <v>84.583219999999997</v>
      </c>
      <c r="L19">
        <v>92.888249999999999</v>
      </c>
      <c r="M19">
        <v>7.4265124444343327</v>
      </c>
      <c r="N19">
        <v>27.406876756958681</v>
      </c>
      <c r="O19">
        <v>34.928320490290098</v>
      </c>
      <c r="P19">
        <v>35.033537371057847</v>
      </c>
      <c r="Q19">
        <v>17.809026079893727</v>
      </c>
      <c r="R19">
        <v>29.736503255517498</v>
      </c>
      <c r="S19">
        <v>3.2</v>
      </c>
      <c r="T19">
        <v>59535.8</v>
      </c>
    </row>
    <row r="20" spans="1:20" x14ac:dyDescent="0.25">
      <c r="A20" t="s">
        <v>5</v>
      </c>
      <c r="B20">
        <v>16</v>
      </c>
      <c r="D20">
        <v>4.5</v>
      </c>
      <c r="E20">
        <v>3896.2</v>
      </c>
      <c r="F20">
        <v>1080.590675514017</v>
      </c>
      <c r="G20">
        <v>1915.429559824114</v>
      </c>
      <c r="H20">
        <v>1864.0232426823704</v>
      </c>
      <c r="I20">
        <v>48.353720000000003</v>
      </c>
      <c r="J20">
        <v>35.501460000000002</v>
      </c>
      <c r="K20">
        <v>80.306829999999991</v>
      </c>
      <c r="L20">
        <v>80.340730000000008</v>
      </c>
      <c r="M20">
        <v>19.468778225524193</v>
      </c>
      <c r="N20">
        <v>13.864709800478368</v>
      </c>
      <c r="O20">
        <v>20.585870143635447</v>
      </c>
      <c r="P20">
        <v>31.228455080600163</v>
      </c>
      <c r="Q20">
        <v>36.733289992894186</v>
      </c>
      <c r="R20">
        <v>24.525313255759755</v>
      </c>
      <c r="S20">
        <v>7.7</v>
      </c>
      <c r="T20">
        <v>25060.5</v>
      </c>
    </row>
    <row r="21" spans="1:20" x14ac:dyDescent="0.25">
      <c r="A21" s="1" t="s">
        <v>4</v>
      </c>
      <c r="B21">
        <v>17</v>
      </c>
      <c r="D21">
        <v>22.6</v>
      </c>
      <c r="E21">
        <v>4527.6000000000004</v>
      </c>
      <c r="I21">
        <v>53.643700000000003</v>
      </c>
      <c r="J21">
        <v>44.442540000000001</v>
      </c>
      <c r="K21">
        <v>81.135260000000002</v>
      </c>
      <c r="L21">
        <v>85.185839999999999</v>
      </c>
      <c r="M21">
        <v>17.240275352943769</v>
      </c>
      <c r="N21">
        <v>14.409070818554037</v>
      </c>
      <c r="O21">
        <v>37.463098856714915</v>
      </c>
      <c r="P21">
        <v>51.329724041765459</v>
      </c>
      <c r="T21">
        <v>33718.199999999997</v>
      </c>
    </row>
    <row r="22" spans="1:20" x14ac:dyDescent="0.25">
      <c r="A22" t="s">
        <v>0</v>
      </c>
      <c r="B22">
        <v>18</v>
      </c>
      <c r="O22">
        <v>32.782845796804679</v>
      </c>
      <c r="P22">
        <v>32.580573431561419</v>
      </c>
      <c r="Q22">
        <v>25.185915656360574</v>
      </c>
      <c r="R22">
        <v>11.427723744129754</v>
      </c>
      <c r="S22">
        <v>10.7</v>
      </c>
    </row>
    <row r="23" spans="1:20" x14ac:dyDescent="0.25">
      <c r="A23" t="s">
        <v>1</v>
      </c>
      <c r="B23">
        <v>19</v>
      </c>
      <c r="D23">
        <v>8.1999999999999993</v>
      </c>
      <c r="E23">
        <v>5402.5</v>
      </c>
      <c r="F23">
        <v>949.83046895934172</v>
      </c>
      <c r="G23">
        <v>9799.4998348145818</v>
      </c>
      <c r="H23">
        <v>4478.5657720024456</v>
      </c>
      <c r="I23">
        <v>60.823660000000004</v>
      </c>
      <c r="J23">
        <v>61.177170000000004</v>
      </c>
      <c r="K23">
        <v>78.093590000000006</v>
      </c>
      <c r="L23">
        <v>80.935369999999992</v>
      </c>
      <c r="M23">
        <v>62.954949781461622</v>
      </c>
      <c r="N23">
        <v>42.497712604169244</v>
      </c>
      <c r="O23">
        <v>16.896512746579496</v>
      </c>
      <c r="P23">
        <v>24.950542792848488</v>
      </c>
      <c r="Q23">
        <v>7.6917325158158123</v>
      </c>
      <c r="R23">
        <v>31.335368692605059</v>
      </c>
      <c r="S23">
        <v>14.1</v>
      </c>
      <c r="T23">
        <v>28759.9</v>
      </c>
    </row>
    <row r="24" spans="1:20" x14ac:dyDescent="0.25">
      <c r="A24" t="s">
        <v>2</v>
      </c>
      <c r="B24">
        <v>20</v>
      </c>
      <c r="D24">
        <v>13.4</v>
      </c>
      <c r="E24">
        <v>7205.7</v>
      </c>
      <c r="F24">
        <v>3106.2671698614672</v>
      </c>
      <c r="G24">
        <v>9829.9735195798949</v>
      </c>
      <c r="H24">
        <v>7496.4991029617913</v>
      </c>
      <c r="I24">
        <v>47.01229</v>
      </c>
      <c r="J24">
        <v>46.73218</v>
      </c>
      <c r="K24">
        <v>65.125360000000001</v>
      </c>
      <c r="L24">
        <v>77.907020000000003</v>
      </c>
      <c r="M24">
        <v>47.27789153256672</v>
      </c>
      <c r="N24">
        <v>45.513629165363604</v>
      </c>
      <c r="O24">
        <v>32.579382037138359</v>
      </c>
      <c r="P24">
        <v>22.886506841719555</v>
      </c>
      <c r="Q24">
        <v>7.6109073533181251</v>
      </c>
      <c r="R24">
        <v>28.223411417855836</v>
      </c>
      <c r="S24">
        <v>24.5</v>
      </c>
      <c r="T24">
        <v>33637.599999999999</v>
      </c>
    </row>
    <row r="25" spans="1:20" x14ac:dyDescent="0.25">
      <c r="A25" t="s">
        <v>3</v>
      </c>
      <c r="B25">
        <v>21</v>
      </c>
      <c r="D25">
        <v>12.3</v>
      </c>
      <c r="E25">
        <v>7794.1</v>
      </c>
      <c r="F25">
        <v>2604.2459602634631</v>
      </c>
      <c r="G25">
        <v>11954.232640624083</v>
      </c>
      <c r="H25">
        <v>3029.064761561358</v>
      </c>
      <c r="I25">
        <v>52.808419999999998</v>
      </c>
      <c r="J25">
        <v>57.452660000000002</v>
      </c>
      <c r="K25">
        <v>82.248239999999996</v>
      </c>
      <c r="L25">
        <v>86.484660000000005</v>
      </c>
      <c r="M25">
        <v>23.188337190285129</v>
      </c>
      <c r="N25">
        <v>19.712137645721413</v>
      </c>
      <c r="O25">
        <v>34.614626750006963</v>
      </c>
      <c r="P25">
        <v>47.003431220196845</v>
      </c>
      <c r="Q25">
        <v>14.143724019406779</v>
      </c>
      <c r="R25">
        <v>26.853236650408423</v>
      </c>
      <c r="S25">
        <v>6.1</v>
      </c>
      <c r="T25">
        <v>40227.199999999997</v>
      </c>
    </row>
    <row r="27" spans="1:20" x14ac:dyDescent="0.25">
      <c r="A27" t="s">
        <v>182</v>
      </c>
    </row>
    <row r="29" spans="1:20" x14ac:dyDescent="0.25">
      <c r="A29" t="s">
        <v>7</v>
      </c>
      <c r="B29" t="s">
        <v>183</v>
      </c>
    </row>
    <row r="30" spans="1:20" x14ac:dyDescent="0.25">
      <c r="A30" t="s">
        <v>8</v>
      </c>
      <c r="B30" t="s">
        <v>184</v>
      </c>
    </row>
    <row r="31" spans="1:20" x14ac:dyDescent="0.25">
      <c r="A31" t="s">
        <v>168</v>
      </c>
      <c r="B31" t="s">
        <v>185</v>
      </c>
    </row>
    <row r="32" spans="1:20" x14ac:dyDescent="0.25">
      <c r="A32" t="s">
        <v>169</v>
      </c>
      <c r="B32" t="s">
        <v>186</v>
      </c>
    </row>
    <row r="33" spans="1:25" x14ac:dyDescent="0.25">
      <c r="A33" t="s">
        <v>172</v>
      </c>
      <c r="B33" t="s">
        <v>187</v>
      </c>
    </row>
    <row r="34" spans="1:25" x14ac:dyDescent="0.25">
      <c r="A34" t="s">
        <v>173</v>
      </c>
      <c r="B34" t="s">
        <v>188</v>
      </c>
    </row>
    <row r="35" spans="1:25" x14ac:dyDescent="0.25">
      <c r="A35" t="s">
        <v>170</v>
      </c>
      <c r="B35" t="s">
        <v>189</v>
      </c>
    </row>
    <row r="36" spans="1:25" x14ac:dyDescent="0.25">
      <c r="A36" t="s">
        <v>171</v>
      </c>
      <c r="B36" t="s">
        <v>190</v>
      </c>
    </row>
    <row r="37" spans="1:25" x14ac:dyDescent="0.25">
      <c r="A37" t="s">
        <v>174</v>
      </c>
      <c r="B37" t="s">
        <v>191</v>
      </c>
    </row>
    <row r="38" spans="1:25" x14ac:dyDescent="0.25">
      <c r="A38" t="s">
        <v>175</v>
      </c>
      <c r="B38" t="s">
        <v>192</v>
      </c>
    </row>
    <row r="39" spans="1:25" x14ac:dyDescent="0.25">
      <c r="A39" t="s">
        <v>176</v>
      </c>
      <c r="B39" t="s">
        <v>193</v>
      </c>
    </row>
    <row r="40" spans="1:25" x14ac:dyDescent="0.25">
      <c r="A40" t="s">
        <v>177</v>
      </c>
      <c r="B40" t="s">
        <v>194</v>
      </c>
    </row>
    <row r="41" spans="1:25" x14ac:dyDescent="0.25">
      <c r="A41" t="s">
        <v>178</v>
      </c>
      <c r="B41" t="s">
        <v>195</v>
      </c>
    </row>
    <row r="42" spans="1:25" x14ac:dyDescent="0.25">
      <c r="A42" t="s">
        <v>179</v>
      </c>
      <c r="B42" t="s">
        <v>196</v>
      </c>
      <c r="W42" s="99"/>
    </row>
    <row r="43" spans="1:25" x14ac:dyDescent="0.25">
      <c r="A43" t="s">
        <v>180</v>
      </c>
      <c r="B43" t="s">
        <v>197</v>
      </c>
      <c r="W43" s="99"/>
    </row>
    <row r="44" spans="1:25" x14ac:dyDescent="0.25">
      <c r="A44" t="s">
        <v>181</v>
      </c>
      <c r="B44" t="s">
        <v>198</v>
      </c>
      <c r="W44" s="99"/>
    </row>
    <row r="45" spans="1:25" x14ac:dyDescent="0.25">
      <c r="W45" s="99"/>
    </row>
    <row r="46" spans="1:25" x14ac:dyDescent="0.25">
      <c r="W46" s="99"/>
    </row>
    <row r="47" spans="1:25" x14ac:dyDescent="0.25">
      <c r="W47" s="99"/>
    </row>
    <row r="48" spans="1:25" x14ac:dyDescent="0.25"/>
  </sheetData>
  <sortState ref="X3:Y35">
    <sortCondition ref="X3"/>
  </sortState>
  <mergeCells count="6">
    <mergeCell ref="M1:P1"/>
    <mergeCell ref="F1:H1"/>
    <mergeCell ref="I1:L1"/>
    <mergeCell ref="F2:H2"/>
    <mergeCell ref="I2:J2"/>
    <mergeCell ref="K2:L2"/>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workbookViewId="0">
      <selection activeCell="A6" sqref="A6:J34"/>
    </sheetView>
  </sheetViews>
  <sheetFormatPr defaultRowHeight="15" x14ac:dyDescent="0.25"/>
  <cols>
    <col min="1" max="1" width="14.28515625" style="3" customWidth="1"/>
    <col min="2" max="4" width="10.5703125" style="3" bestFit="1" customWidth="1"/>
    <col min="5" max="6" width="10.140625" style="3" bestFit="1" customWidth="1"/>
    <col min="7" max="7" width="9.7109375" style="3" bestFit="1" customWidth="1"/>
    <col min="8" max="8" width="10.140625" style="3" bestFit="1" customWidth="1"/>
    <col min="9" max="9" width="10.5703125" style="3" bestFit="1" customWidth="1"/>
    <col min="10" max="10" width="11.85546875" style="3" bestFit="1" customWidth="1"/>
    <col min="11" max="11" width="9.140625" style="3"/>
    <col min="257" max="257" width="14.28515625" customWidth="1"/>
    <col min="258" max="260" width="10.5703125" bestFit="1" customWidth="1"/>
    <col min="261" max="262" width="10.140625" bestFit="1" customWidth="1"/>
    <col min="263" max="263" width="9.7109375" bestFit="1" customWidth="1"/>
    <col min="264" max="264" width="10.140625" bestFit="1" customWidth="1"/>
    <col min="265" max="265" width="10.5703125" bestFit="1" customWidth="1"/>
    <col min="266" max="266" width="11.85546875" bestFit="1" customWidth="1"/>
    <col min="513" max="513" width="14.28515625" customWidth="1"/>
    <col min="514" max="516" width="10.5703125" bestFit="1" customWidth="1"/>
    <col min="517" max="518" width="10.140625" bestFit="1" customWidth="1"/>
    <col min="519" max="519" width="9.7109375" bestFit="1" customWidth="1"/>
    <col min="520" max="520" width="10.140625" bestFit="1" customWidth="1"/>
    <col min="521" max="521" width="10.5703125" bestFit="1" customWidth="1"/>
    <col min="522" max="522" width="11.85546875" bestFit="1" customWidth="1"/>
    <col min="769" max="769" width="14.28515625" customWidth="1"/>
    <col min="770" max="772" width="10.5703125" bestFit="1" customWidth="1"/>
    <col min="773" max="774" width="10.140625" bestFit="1" customWidth="1"/>
    <col min="775" max="775" width="9.7109375" bestFit="1" customWidth="1"/>
    <col min="776" max="776" width="10.140625" bestFit="1" customWidth="1"/>
    <col min="777" max="777" width="10.5703125" bestFit="1" customWidth="1"/>
    <col min="778" max="778" width="11.85546875" bestFit="1" customWidth="1"/>
    <col min="1025" max="1025" width="14.28515625" customWidth="1"/>
    <col min="1026" max="1028" width="10.5703125" bestFit="1" customWidth="1"/>
    <col min="1029" max="1030" width="10.140625" bestFit="1" customWidth="1"/>
    <col min="1031" max="1031" width="9.7109375" bestFit="1" customWidth="1"/>
    <col min="1032" max="1032" width="10.140625" bestFit="1" customWidth="1"/>
    <col min="1033" max="1033" width="10.5703125" bestFit="1" customWidth="1"/>
    <col min="1034" max="1034" width="11.85546875" bestFit="1" customWidth="1"/>
    <col min="1281" max="1281" width="14.28515625" customWidth="1"/>
    <col min="1282" max="1284" width="10.5703125" bestFit="1" customWidth="1"/>
    <col min="1285" max="1286" width="10.140625" bestFit="1" customWidth="1"/>
    <col min="1287" max="1287" width="9.7109375" bestFit="1" customWidth="1"/>
    <col min="1288" max="1288" width="10.140625" bestFit="1" customWidth="1"/>
    <col min="1289" max="1289" width="10.5703125" bestFit="1" customWidth="1"/>
    <col min="1290" max="1290" width="11.85546875" bestFit="1" customWidth="1"/>
    <col min="1537" max="1537" width="14.28515625" customWidth="1"/>
    <col min="1538" max="1540" width="10.5703125" bestFit="1" customWidth="1"/>
    <col min="1541" max="1542" width="10.140625" bestFit="1" customWidth="1"/>
    <col min="1543" max="1543" width="9.7109375" bestFit="1" customWidth="1"/>
    <col min="1544" max="1544" width="10.140625" bestFit="1" customWidth="1"/>
    <col min="1545" max="1545" width="10.5703125" bestFit="1" customWidth="1"/>
    <col min="1546" max="1546" width="11.85546875" bestFit="1" customWidth="1"/>
    <col min="1793" max="1793" width="14.28515625" customWidth="1"/>
    <col min="1794" max="1796" width="10.5703125" bestFit="1" customWidth="1"/>
    <col min="1797" max="1798" width="10.140625" bestFit="1" customWidth="1"/>
    <col min="1799" max="1799" width="9.7109375" bestFit="1" customWidth="1"/>
    <col min="1800" max="1800" width="10.140625" bestFit="1" customWidth="1"/>
    <col min="1801" max="1801" width="10.5703125" bestFit="1" customWidth="1"/>
    <col min="1802" max="1802" width="11.85546875" bestFit="1" customWidth="1"/>
    <col min="2049" max="2049" width="14.28515625" customWidth="1"/>
    <col min="2050" max="2052" width="10.5703125" bestFit="1" customWidth="1"/>
    <col min="2053" max="2054" width="10.140625" bestFit="1" customWidth="1"/>
    <col min="2055" max="2055" width="9.7109375" bestFit="1" customWidth="1"/>
    <col min="2056" max="2056" width="10.140625" bestFit="1" customWidth="1"/>
    <col min="2057" max="2057" width="10.5703125" bestFit="1" customWidth="1"/>
    <col min="2058" max="2058" width="11.85546875" bestFit="1" customWidth="1"/>
    <col min="2305" max="2305" width="14.28515625" customWidth="1"/>
    <col min="2306" max="2308" width="10.5703125" bestFit="1" customWidth="1"/>
    <col min="2309" max="2310" width="10.140625" bestFit="1" customWidth="1"/>
    <col min="2311" max="2311" width="9.7109375" bestFit="1" customWidth="1"/>
    <col min="2312" max="2312" width="10.140625" bestFit="1" customWidth="1"/>
    <col min="2313" max="2313" width="10.5703125" bestFit="1" customWidth="1"/>
    <col min="2314" max="2314" width="11.85546875" bestFit="1" customWidth="1"/>
    <col min="2561" max="2561" width="14.28515625" customWidth="1"/>
    <col min="2562" max="2564" width="10.5703125" bestFit="1" customWidth="1"/>
    <col min="2565" max="2566" width="10.140625" bestFit="1" customWidth="1"/>
    <col min="2567" max="2567" width="9.7109375" bestFit="1" customWidth="1"/>
    <col min="2568" max="2568" width="10.140625" bestFit="1" customWidth="1"/>
    <col min="2569" max="2569" width="10.5703125" bestFit="1" customWidth="1"/>
    <col min="2570" max="2570" width="11.85546875" bestFit="1" customWidth="1"/>
    <col min="2817" max="2817" width="14.28515625" customWidth="1"/>
    <col min="2818" max="2820" width="10.5703125" bestFit="1" customWidth="1"/>
    <col min="2821" max="2822" width="10.140625" bestFit="1" customWidth="1"/>
    <col min="2823" max="2823" width="9.7109375" bestFit="1" customWidth="1"/>
    <col min="2824" max="2824" width="10.140625" bestFit="1" customWidth="1"/>
    <col min="2825" max="2825" width="10.5703125" bestFit="1" customWidth="1"/>
    <col min="2826" max="2826" width="11.85546875" bestFit="1" customWidth="1"/>
    <col min="3073" max="3073" width="14.28515625" customWidth="1"/>
    <col min="3074" max="3076" width="10.5703125" bestFit="1" customWidth="1"/>
    <col min="3077" max="3078" width="10.140625" bestFit="1" customWidth="1"/>
    <col min="3079" max="3079" width="9.7109375" bestFit="1" customWidth="1"/>
    <col min="3080" max="3080" width="10.140625" bestFit="1" customWidth="1"/>
    <col min="3081" max="3081" width="10.5703125" bestFit="1" customWidth="1"/>
    <col min="3082" max="3082" width="11.85546875" bestFit="1" customWidth="1"/>
    <col min="3329" max="3329" width="14.28515625" customWidth="1"/>
    <col min="3330" max="3332" width="10.5703125" bestFit="1" customWidth="1"/>
    <col min="3333" max="3334" width="10.140625" bestFit="1" customWidth="1"/>
    <col min="3335" max="3335" width="9.7109375" bestFit="1" customWidth="1"/>
    <col min="3336" max="3336" width="10.140625" bestFit="1" customWidth="1"/>
    <col min="3337" max="3337" width="10.5703125" bestFit="1" customWidth="1"/>
    <col min="3338" max="3338" width="11.85546875" bestFit="1" customWidth="1"/>
    <col min="3585" max="3585" width="14.28515625" customWidth="1"/>
    <col min="3586" max="3588" width="10.5703125" bestFit="1" customWidth="1"/>
    <col min="3589" max="3590" width="10.140625" bestFit="1" customWidth="1"/>
    <col min="3591" max="3591" width="9.7109375" bestFit="1" customWidth="1"/>
    <col min="3592" max="3592" width="10.140625" bestFit="1" customWidth="1"/>
    <col min="3593" max="3593" width="10.5703125" bestFit="1" customWidth="1"/>
    <col min="3594" max="3594" width="11.85546875" bestFit="1" customWidth="1"/>
    <col min="3841" max="3841" width="14.28515625" customWidth="1"/>
    <col min="3842" max="3844" width="10.5703125" bestFit="1" customWidth="1"/>
    <col min="3845" max="3846" width="10.140625" bestFit="1" customWidth="1"/>
    <col min="3847" max="3847" width="9.7109375" bestFit="1" customWidth="1"/>
    <col min="3848" max="3848" width="10.140625" bestFit="1" customWidth="1"/>
    <col min="3849" max="3849" width="10.5703125" bestFit="1" customWidth="1"/>
    <col min="3850" max="3850" width="11.85546875" bestFit="1" customWidth="1"/>
    <col min="4097" max="4097" width="14.28515625" customWidth="1"/>
    <col min="4098" max="4100" width="10.5703125" bestFit="1" customWidth="1"/>
    <col min="4101" max="4102" width="10.140625" bestFit="1" customWidth="1"/>
    <col min="4103" max="4103" width="9.7109375" bestFit="1" customWidth="1"/>
    <col min="4104" max="4104" width="10.140625" bestFit="1" customWidth="1"/>
    <col min="4105" max="4105" width="10.5703125" bestFit="1" customWidth="1"/>
    <col min="4106" max="4106" width="11.85546875" bestFit="1" customWidth="1"/>
    <col min="4353" max="4353" width="14.28515625" customWidth="1"/>
    <col min="4354" max="4356" width="10.5703125" bestFit="1" customWidth="1"/>
    <col min="4357" max="4358" width="10.140625" bestFit="1" customWidth="1"/>
    <col min="4359" max="4359" width="9.7109375" bestFit="1" customWidth="1"/>
    <col min="4360" max="4360" width="10.140625" bestFit="1" customWidth="1"/>
    <col min="4361" max="4361" width="10.5703125" bestFit="1" customWidth="1"/>
    <col min="4362" max="4362" width="11.85546875" bestFit="1" customWidth="1"/>
    <col min="4609" max="4609" width="14.28515625" customWidth="1"/>
    <col min="4610" max="4612" width="10.5703125" bestFit="1" customWidth="1"/>
    <col min="4613" max="4614" width="10.140625" bestFit="1" customWidth="1"/>
    <col min="4615" max="4615" width="9.7109375" bestFit="1" customWidth="1"/>
    <col min="4616" max="4616" width="10.140625" bestFit="1" customWidth="1"/>
    <col min="4617" max="4617" width="10.5703125" bestFit="1" customWidth="1"/>
    <col min="4618" max="4618" width="11.85546875" bestFit="1" customWidth="1"/>
    <col min="4865" max="4865" width="14.28515625" customWidth="1"/>
    <col min="4866" max="4868" width="10.5703125" bestFit="1" customWidth="1"/>
    <col min="4869" max="4870" width="10.140625" bestFit="1" customWidth="1"/>
    <col min="4871" max="4871" width="9.7109375" bestFit="1" customWidth="1"/>
    <col min="4872" max="4872" width="10.140625" bestFit="1" customWidth="1"/>
    <col min="4873" max="4873" width="10.5703125" bestFit="1" customWidth="1"/>
    <col min="4874" max="4874" width="11.85546875" bestFit="1" customWidth="1"/>
    <col min="5121" max="5121" width="14.28515625" customWidth="1"/>
    <col min="5122" max="5124" width="10.5703125" bestFit="1" customWidth="1"/>
    <col min="5125" max="5126" width="10.140625" bestFit="1" customWidth="1"/>
    <col min="5127" max="5127" width="9.7109375" bestFit="1" customWidth="1"/>
    <col min="5128" max="5128" width="10.140625" bestFit="1" customWidth="1"/>
    <col min="5129" max="5129" width="10.5703125" bestFit="1" customWidth="1"/>
    <col min="5130" max="5130" width="11.85546875" bestFit="1" customWidth="1"/>
    <col min="5377" max="5377" width="14.28515625" customWidth="1"/>
    <col min="5378" max="5380" width="10.5703125" bestFit="1" customWidth="1"/>
    <col min="5381" max="5382" width="10.140625" bestFit="1" customWidth="1"/>
    <col min="5383" max="5383" width="9.7109375" bestFit="1" customWidth="1"/>
    <col min="5384" max="5384" width="10.140625" bestFit="1" customWidth="1"/>
    <col min="5385" max="5385" width="10.5703125" bestFit="1" customWidth="1"/>
    <col min="5386" max="5386" width="11.85546875" bestFit="1" customWidth="1"/>
    <col min="5633" max="5633" width="14.28515625" customWidth="1"/>
    <col min="5634" max="5636" width="10.5703125" bestFit="1" customWidth="1"/>
    <col min="5637" max="5638" width="10.140625" bestFit="1" customWidth="1"/>
    <col min="5639" max="5639" width="9.7109375" bestFit="1" customWidth="1"/>
    <col min="5640" max="5640" width="10.140625" bestFit="1" customWidth="1"/>
    <col min="5641" max="5641" width="10.5703125" bestFit="1" customWidth="1"/>
    <col min="5642" max="5642" width="11.85546875" bestFit="1" customWidth="1"/>
    <col min="5889" max="5889" width="14.28515625" customWidth="1"/>
    <col min="5890" max="5892" width="10.5703125" bestFit="1" customWidth="1"/>
    <col min="5893" max="5894" width="10.140625" bestFit="1" customWidth="1"/>
    <col min="5895" max="5895" width="9.7109375" bestFit="1" customWidth="1"/>
    <col min="5896" max="5896" width="10.140625" bestFit="1" customWidth="1"/>
    <col min="5897" max="5897" width="10.5703125" bestFit="1" customWidth="1"/>
    <col min="5898" max="5898" width="11.85546875" bestFit="1" customWidth="1"/>
    <col min="6145" max="6145" width="14.28515625" customWidth="1"/>
    <col min="6146" max="6148" width="10.5703125" bestFit="1" customWidth="1"/>
    <col min="6149" max="6150" width="10.140625" bestFit="1" customWidth="1"/>
    <col min="6151" max="6151" width="9.7109375" bestFit="1" customWidth="1"/>
    <col min="6152" max="6152" width="10.140625" bestFit="1" customWidth="1"/>
    <col min="6153" max="6153" width="10.5703125" bestFit="1" customWidth="1"/>
    <col min="6154" max="6154" width="11.85546875" bestFit="1" customWidth="1"/>
    <col min="6401" max="6401" width="14.28515625" customWidth="1"/>
    <col min="6402" max="6404" width="10.5703125" bestFit="1" customWidth="1"/>
    <col min="6405" max="6406" width="10.140625" bestFit="1" customWidth="1"/>
    <col min="6407" max="6407" width="9.7109375" bestFit="1" customWidth="1"/>
    <col min="6408" max="6408" width="10.140625" bestFit="1" customWidth="1"/>
    <col min="6409" max="6409" width="10.5703125" bestFit="1" customWidth="1"/>
    <col min="6410" max="6410" width="11.85546875" bestFit="1" customWidth="1"/>
    <col min="6657" max="6657" width="14.28515625" customWidth="1"/>
    <col min="6658" max="6660" width="10.5703125" bestFit="1" customWidth="1"/>
    <col min="6661" max="6662" width="10.140625" bestFit="1" customWidth="1"/>
    <col min="6663" max="6663" width="9.7109375" bestFit="1" customWidth="1"/>
    <col min="6664" max="6664" width="10.140625" bestFit="1" customWidth="1"/>
    <col min="6665" max="6665" width="10.5703125" bestFit="1" customWidth="1"/>
    <col min="6666" max="6666" width="11.85546875" bestFit="1" customWidth="1"/>
    <col min="6913" max="6913" width="14.28515625" customWidth="1"/>
    <col min="6914" max="6916" width="10.5703125" bestFit="1" customWidth="1"/>
    <col min="6917" max="6918" width="10.140625" bestFit="1" customWidth="1"/>
    <col min="6919" max="6919" width="9.7109375" bestFit="1" customWidth="1"/>
    <col min="6920" max="6920" width="10.140625" bestFit="1" customWidth="1"/>
    <col min="6921" max="6921" width="10.5703125" bestFit="1" customWidth="1"/>
    <col min="6922" max="6922" width="11.85546875" bestFit="1" customWidth="1"/>
    <col min="7169" max="7169" width="14.28515625" customWidth="1"/>
    <col min="7170" max="7172" width="10.5703125" bestFit="1" customWidth="1"/>
    <col min="7173" max="7174" width="10.140625" bestFit="1" customWidth="1"/>
    <col min="7175" max="7175" width="9.7109375" bestFit="1" customWidth="1"/>
    <col min="7176" max="7176" width="10.140625" bestFit="1" customWidth="1"/>
    <col min="7177" max="7177" width="10.5703125" bestFit="1" customWidth="1"/>
    <col min="7178" max="7178" width="11.85546875" bestFit="1" customWidth="1"/>
    <col min="7425" max="7425" width="14.28515625" customWidth="1"/>
    <col min="7426" max="7428" width="10.5703125" bestFit="1" customWidth="1"/>
    <col min="7429" max="7430" width="10.140625" bestFit="1" customWidth="1"/>
    <col min="7431" max="7431" width="9.7109375" bestFit="1" customWidth="1"/>
    <col min="7432" max="7432" width="10.140625" bestFit="1" customWidth="1"/>
    <col min="7433" max="7433" width="10.5703125" bestFit="1" customWidth="1"/>
    <col min="7434" max="7434" width="11.85546875" bestFit="1" customWidth="1"/>
    <col min="7681" max="7681" width="14.28515625" customWidth="1"/>
    <col min="7682" max="7684" width="10.5703125" bestFit="1" customWidth="1"/>
    <col min="7685" max="7686" width="10.140625" bestFit="1" customWidth="1"/>
    <col min="7687" max="7687" width="9.7109375" bestFit="1" customWidth="1"/>
    <col min="7688" max="7688" width="10.140625" bestFit="1" customWidth="1"/>
    <col min="7689" max="7689" width="10.5703125" bestFit="1" customWidth="1"/>
    <col min="7690" max="7690" width="11.85546875" bestFit="1" customWidth="1"/>
    <col min="7937" max="7937" width="14.28515625" customWidth="1"/>
    <col min="7938" max="7940" width="10.5703125" bestFit="1" customWidth="1"/>
    <col min="7941" max="7942" width="10.140625" bestFit="1" customWidth="1"/>
    <col min="7943" max="7943" width="9.7109375" bestFit="1" customWidth="1"/>
    <col min="7944" max="7944" width="10.140625" bestFit="1" customWidth="1"/>
    <col min="7945" max="7945" width="10.5703125" bestFit="1" customWidth="1"/>
    <col min="7946" max="7946" width="11.85546875" bestFit="1" customWidth="1"/>
    <col min="8193" max="8193" width="14.28515625" customWidth="1"/>
    <col min="8194" max="8196" width="10.5703125" bestFit="1" customWidth="1"/>
    <col min="8197" max="8198" width="10.140625" bestFit="1" customWidth="1"/>
    <col min="8199" max="8199" width="9.7109375" bestFit="1" customWidth="1"/>
    <col min="8200" max="8200" width="10.140625" bestFit="1" customWidth="1"/>
    <col min="8201" max="8201" width="10.5703125" bestFit="1" customWidth="1"/>
    <col min="8202" max="8202" width="11.85546875" bestFit="1" customWidth="1"/>
    <col min="8449" max="8449" width="14.28515625" customWidth="1"/>
    <col min="8450" max="8452" width="10.5703125" bestFit="1" customWidth="1"/>
    <col min="8453" max="8454" width="10.140625" bestFit="1" customWidth="1"/>
    <col min="8455" max="8455" width="9.7109375" bestFit="1" customWidth="1"/>
    <col min="8456" max="8456" width="10.140625" bestFit="1" customWidth="1"/>
    <col min="8457" max="8457" width="10.5703125" bestFit="1" customWidth="1"/>
    <col min="8458" max="8458" width="11.85546875" bestFit="1" customWidth="1"/>
    <col min="8705" max="8705" width="14.28515625" customWidth="1"/>
    <col min="8706" max="8708" width="10.5703125" bestFit="1" customWidth="1"/>
    <col min="8709" max="8710" width="10.140625" bestFit="1" customWidth="1"/>
    <col min="8711" max="8711" width="9.7109375" bestFit="1" customWidth="1"/>
    <col min="8712" max="8712" width="10.140625" bestFit="1" customWidth="1"/>
    <col min="8713" max="8713" width="10.5703125" bestFit="1" customWidth="1"/>
    <col min="8714" max="8714" width="11.85546875" bestFit="1" customWidth="1"/>
    <col min="8961" max="8961" width="14.28515625" customWidth="1"/>
    <col min="8962" max="8964" width="10.5703125" bestFit="1" customWidth="1"/>
    <col min="8965" max="8966" width="10.140625" bestFit="1" customWidth="1"/>
    <col min="8967" max="8967" width="9.7109375" bestFit="1" customWidth="1"/>
    <col min="8968" max="8968" width="10.140625" bestFit="1" customWidth="1"/>
    <col min="8969" max="8969" width="10.5703125" bestFit="1" customWidth="1"/>
    <col min="8970" max="8970" width="11.85546875" bestFit="1" customWidth="1"/>
    <col min="9217" max="9217" width="14.28515625" customWidth="1"/>
    <col min="9218" max="9220" width="10.5703125" bestFit="1" customWidth="1"/>
    <col min="9221" max="9222" width="10.140625" bestFit="1" customWidth="1"/>
    <col min="9223" max="9223" width="9.7109375" bestFit="1" customWidth="1"/>
    <col min="9224" max="9224" width="10.140625" bestFit="1" customWidth="1"/>
    <col min="9225" max="9225" width="10.5703125" bestFit="1" customWidth="1"/>
    <col min="9226" max="9226" width="11.85546875" bestFit="1" customWidth="1"/>
    <col min="9473" max="9473" width="14.28515625" customWidth="1"/>
    <col min="9474" max="9476" width="10.5703125" bestFit="1" customWidth="1"/>
    <col min="9477" max="9478" width="10.140625" bestFit="1" customWidth="1"/>
    <col min="9479" max="9479" width="9.7109375" bestFit="1" customWidth="1"/>
    <col min="9480" max="9480" width="10.140625" bestFit="1" customWidth="1"/>
    <col min="9481" max="9481" width="10.5703125" bestFit="1" customWidth="1"/>
    <col min="9482" max="9482" width="11.85546875" bestFit="1" customWidth="1"/>
    <col min="9729" max="9729" width="14.28515625" customWidth="1"/>
    <col min="9730" max="9732" width="10.5703125" bestFit="1" customWidth="1"/>
    <col min="9733" max="9734" width="10.140625" bestFit="1" customWidth="1"/>
    <col min="9735" max="9735" width="9.7109375" bestFit="1" customWidth="1"/>
    <col min="9736" max="9736" width="10.140625" bestFit="1" customWidth="1"/>
    <col min="9737" max="9737" width="10.5703125" bestFit="1" customWidth="1"/>
    <col min="9738" max="9738" width="11.85546875" bestFit="1" customWidth="1"/>
    <col min="9985" max="9985" width="14.28515625" customWidth="1"/>
    <col min="9986" max="9988" width="10.5703125" bestFit="1" customWidth="1"/>
    <col min="9989" max="9990" width="10.140625" bestFit="1" customWidth="1"/>
    <col min="9991" max="9991" width="9.7109375" bestFit="1" customWidth="1"/>
    <col min="9992" max="9992" width="10.140625" bestFit="1" customWidth="1"/>
    <col min="9993" max="9993" width="10.5703125" bestFit="1" customWidth="1"/>
    <col min="9994" max="9994" width="11.85546875" bestFit="1" customWidth="1"/>
    <col min="10241" max="10241" width="14.28515625" customWidth="1"/>
    <col min="10242" max="10244" width="10.5703125" bestFit="1" customWidth="1"/>
    <col min="10245" max="10246" width="10.140625" bestFit="1" customWidth="1"/>
    <col min="10247" max="10247" width="9.7109375" bestFit="1" customWidth="1"/>
    <col min="10248" max="10248" width="10.140625" bestFit="1" customWidth="1"/>
    <col min="10249" max="10249" width="10.5703125" bestFit="1" customWidth="1"/>
    <col min="10250" max="10250" width="11.85546875" bestFit="1" customWidth="1"/>
    <col min="10497" max="10497" width="14.28515625" customWidth="1"/>
    <col min="10498" max="10500" width="10.5703125" bestFit="1" customWidth="1"/>
    <col min="10501" max="10502" width="10.140625" bestFit="1" customWidth="1"/>
    <col min="10503" max="10503" width="9.7109375" bestFit="1" customWidth="1"/>
    <col min="10504" max="10504" width="10.140625" bestFit="1" customWidth="1"/>
    <col min="10505" max="10505" width="10.5703125" bestFit="1" customWidth="1"/>
    <col min="10506" max="10506" width="11.85546875" bestFit="1" customWidth="1"/>
    <col min="10753" max="10753" width="14.28515625" customWidth="1"/>
    <col min="10754" max="10756" width="10.5703125" bestFit="1" customWidth="1"/>
    <col min="10757" max="10758" width="10.140625" bestFit="1" customWidth="1"/>
    <col min="10759" max="10759" width="9.7109375" bestFit="1" customWidth="1"/>
    <col min="10760" max="10760" width="10.140625" bestFit="1" customWidth="1"/>
    <col min="10761" max="10761" width="10.5703125" bestFit="1" customWidth="1"/>
    <col min="10762" max="10762" width="11.85546875" bestFit="1" customWidth="1"/>
    <col min="11009" max="11009" width="14.28515625" customWidth="1"/>
    <col min="11010" max="11012" width="10.5703125" bestFit="1" customWidth="1"/>
    <col min="11013" max="11014" width="10.140625" bestFit="1" customWidth="1"/>
    <col min="11015" max="11015" width="9.7109375" bestFit="1" customWidth="1"/>
    <col min="11016" max="11016" width="10.140625" bestFit="1" customWidth="1"/>
    <col min="11017" max="11017" width="10.5703125" bestFit="1" customWidth="1"/>
    <col min="11018" max="11018" width="11.85546875" bestFit="1" customWidth="1"/>
    <col min="11265" max="11265" width="14.28515625" customWidth="1"/>
    <col min="11266" max="11268" width="10.5703125" bestFit="1" customWidth="1"/>
    <col min="11269" max="11270" width="10.140625" bestFit="1" customWidth="1"/>
    <col min="11271" max="11271" width="9.7109375" bestFit="1" customWidth="1"/>
    <col min="11272" max="11272" width="10.140625" bestFit="1" customWidth="1"/>
    <col min="11273" max="11273" width="10.5703125" bestFit="1" customWidth="1"/>
    <col min="11274" max="11274" width="11.85546875" bestFit="1" customWidth="1"/>
    <col min="11521" max="11521" width="14.28515625" customWidth="1"/>
    <col min="11522" max="11524" width="10.5703125" bestFit="1" customWidth="1"/>
    <col min="11525" max="11526" width="10.140625" bestFit="1" customWidth="1"/>
    <col min="11527" max="11527" width="9.7109375" bestFit="1" customWidth="1"/>
    <col min="11528" max="11528" width="10.140625" bestFit="1" customWidth="1"/>
    <col min="11529" max="11529" width="10.5703125" bestFit="1" customWidth="1"/>
    <col min="11530" max="11530" width="11.85546875" bestFit="1" customWidth="1"/>
    <col min="11777" max="11777" width="14.28515625" customWidth="1"/>
    <col min="11778" max="11780" width="10.5703125" bestFit="1" customWidth="1"/>
    <col min="11781" max="11782" width="10.140625" bestFit="1" customWidth="1"/>
    <col min="11783" max="11783" width="9.7109375" bestFit="1" customWidth="1"/>
    <col min="11784" max="11784" width="10.140625" bestFit="1" customWidth="1"/>
    <col min="11785" max="11785" width="10.5703125" bestFit="1" customWidth="1"/>
    <col min="11786" max="11786" width="11.85546875" bestFit="1" customWidth="1"/>
    <col min="12033" max="12033" width="14.28515625" customWidth="1"/>
    <col min="12034" max="12036" width="10.5703125" bestFit="1" customWidth="1"/>
    <col min="12037" max="12038" width="10.140625" bestFit="1" customWidth="1"/>
    <col min="12039" max="12039" width="9.7109375" bestFit="1" customWidth="1"/>
    <col min="12040" max="12040" width="10.140625" bestFit="1" customWidth="1"/>
    <col min="12041" max="12041" width="10.5703125" bestFit="1" customWidth="1"/>
    <col min="12042" max="12042" width="11.85546875" bestFit="1" customWidth="1"/>
    <col min="12289" max="12289" width="14.28515625" customWidth="1"/>
    <col min="12290" max="12292" width="10.5703125" bestFit="1" customWidth="1"/>
    <col min="12293" max="12294" width="10.140625" bestFit="1" customWidth="1"/>
    <col min="12295" max="12295" width="9.7109375" bestFit="1" customWidth="1"/>
    <col min="12296" max="12296" width="10.140625" bestFit="1" customWidth="1"/>
    <col min="12297" max="12297" width="10.5703125" bestFit="1" customWidth="1"/>
    <col min="12298" max="12298" width="11.85546875" bestFit="1" customWidth="1"/>
    <col min="12545" max="12545" width="14.28515625" customWidth="1"/>
    <col min="12546" max="12548" width="10.5703125" bestFit="1" customWidth="1"/>
    <col min="12549" max="12550" width="10.140625" bestFit="1" customWidth="1"/>
    <col min="12551" max="12551" width="9.7109375" bestFit="1" customWidth="1"/>
    <col min="12552" max="12552" width="10.140625" bestFit="1" customWidth="1"/>
    <col min="12553" max="12553" width="10.5703125" bestFit="1" customWidth="1"/>
    <col min="12554" max="12554" width="11.85546875" bestFit="1" customWidth="1"/>
    <col min="12801" max="12801" width="14.28515625" customWidth="1"/>
    <col min="12802" max="12804" width="10.5703125" bestFit="1" customWidth="1"/>
    <col min="12805" max="12806" width="10.140625" bestFit="1" customWidth="1"/>
    <col min="12807" max="12807" width="9.7109375" bestFit="1" customWidth="1"/>
    <col min="12808" max="12808" width="10.140625" bestFit="1" customWidth="1"/>
    <col min="12809" max="12809" width="10.5703125" bestFit="1" customWidth="1"/>
    <col min="12810" max="12810" width="11.85546875" bestFit="1" customWidth="1"/>
    <col min="13057" max="13057" width="14.28515625" customWidth="1"/>
    <col min="13058" max="13060" width="10.5703125" bestFit="1" customWidth="1"/>
    <col min="13061" max="13062" width="10.140625" bestFit="1" customWidth="1"/>
    <col min="13063" max="13063" width="9.7109375" bestFit="1" customWidth="1"/>
    <col min="13064" max="13064" width="10.140625" bestFit="1" customWidth="1"/>
    <col min="13065" max="13065" width="10.5703125" bestFit="1" customWidth="1"/>
    <col min="13066" max="13066" width="11.85546875" bestFit="1" customWidth="1"/>
    <col min="13313" max="13313" width="14.28515625" customWidth="1"/>
    <col min="13314" max="13316" width="10.5703125" bestFit="1" customWidth="1"/>
    <col min="13317" max="13318" width="10.140625" bestFit="1" customWidth="1"/>
    <col min="13319" max="13319" width="9.7109375" bestFit="1" customWidth="1"/>
    <col min="13320" max="13320" width="10.140625" bestFit="1" customWidth="1"/>
    <col min="13321" max="13321" width="10.5703125" bestFit="1" customWidth="1"/>
    <col min="13322" max="13322" width="11.85546875" bestFit="1" customWidth="1"/>
    <col min="13569" max="13569" width="14.28515625" customWidth="1"/>
    <col min="13570" max="13572" width="10.5703125" bestFit="1" customWidth="1"/>
    <col min="13573" max="13574" width="10.140625" bestFit="1" customWidth="1"/>
    <col min="13575" max="13575" width="9.7109375" bestFit="1" customWidth="1"/>
    <col min="13576" max="13576" width="10.140625" bestFit="1" customWidth="1"/>
    <col min="13577" max="13577" width="10.5703125" bestFit="1" customWidth="1"/>
    <col min="13578" max="13578" width="11.85546875" bestFit="1" customWidth="1"/>
    <col min="13825" max="13825" width="14.28515625" customWidth="1"/>
    <col min="13826" max="13828" width="10.5703125" bestFit="1" customWidth="1"/>
    <col min="13829" max="13830" width="10.140625" bestFit="1" customWidth="1"/>
    <col min="13831" max="13831" width="9.7109375" bestFit="1" customWidth="1"/>
    <col min="13832" max="13832" width="10.140625" bestFit="1" customWidth="1"/>
    <col min="13833" max="13833" width="10.5703125" bestFit="1" customWidth="1"/>
    <col min="13834" max="13834" width="11.85546875" bestFit="1" customWidth="1"/>
    <col min="14081" max="14081" width="14.28515625" customWidth="1"/>
    <col min="14082" max="14084" width="10.5703125" bestFit="1" customWidth="1"/>
    <col min="14085" max="14086" width="10.140625" bestFit="1" customWidth="1"/>
    <col min="14087" max="14087" width="9.7109375" bestFit="1" customWidth="1"/>
    <col min="14088" max="14088" width="10.140625" bestFit="1" customWidth="1"/>
    <col min="14089" max="14089" width="10.5703125" bestFit="1" customWidth="1"/>
    <col min="14090" max="14090" width="11.85546875" bestFit="1" customWidth="1"/>
    <col min="14337" max="14337" width="14.28515625" customWidth="1"/>
    <col min="14338" max="14340" width="10.5703125" bestFit="1" customWidth="1"/>
    <col min="14341" max="14342" width="10.140625" bestFit="1" customWidth="1"/>
    <col min="14343" max="14343" width="9.7109375" bestFit="1" customWidth="1"/>
    <col min="14344" max="14344" width="10.140625" bestFit="1" customWidth="1"/>
    <col min="14345" max="14345" width="10.5703125" bestFit="1" customWidth="1"/>
    <col min="14346" max="14346" width="11.85546875" bestFit="1" customWidth="1"/>
    <col min="14593" max="14593" width="14.28515625" customWidth="1"/>
    <col min="14594" max="14596" width="10.5703125" bestFit="1" customWidth="1"/>
    <col min="14597" max="14598" width="10.140625" bestFit="1" customWidth="1"/>
    <col min="14599" max="14599" width="9.7109375" bestFit="1" customWidth="1"/>
    <col min="14600" max="14600" width="10.140625" bestFit="1" customWidth="1"/>
    <col min="14601" max="14601" width="10.5703125" bestFit="1" customWidth="1"/>
    <col min="14602" max="14602" width="11.85546875" bestFit="1" customWidth="1"/>
    <col min="14849" max="14849" width="14.28515625" customWidth="1"/>
    <col min="14850" max="14852" width="10.5703125" bestFit="1" customWidth="1"/>
    <col min="14853" max="14854" width="10.140625" bestFit="1" customWidth="1"/>
    <col min="14855" max="14855" width="9.7109375" bestFit="1" customWidth="1"/>
    <col min="14856" max="14856" width="10.140625" bestFit="1" customWidth="1"/>
    <col min="14857" max="14857" width="10.5703125" bestFit="1" customWidth="1"/>
    <col min="14858" max="14858" width="11.85546875" bestFit="1" customWidth="1"/>
    <col min="15105" max="15105" width="14.28515625" customWidth="1"/>
    <col min="15106" max="15108" width="10.5703125" bestFit="1" customWidth="1"/>
    <col min="15109" max="15110" width="10.140625" bestFit="1" customWidth="1"/>
    <col min="15111" max="15111" width="9.7109375" bestFit="1" customWidth="1"/>
    <col min="15112" max="15112" width="10.140625" bestFit="1" customWidth="1"/>
    <col min="15113" max="15113" width="10.5703125" bestFit="1" customWidth="1"/>
    <col min="15114" max="15114" width="11.85546875" bestFit="1" customWidth="1"/>
    <col min="15361" max="15361" width="14.28515625" customWidth="1"/>
    <col min="15362" max="15364" width="10.5703125" bestFit="1" customWidth="1"/>
    <col min="15365" max="15366" width="10.140625" bestFit="1" customWidth="1"/>
    <col min="15367" max="15367" width="9.7109375" bestFit="1" customWidth="1"/>
    <col min="15368" max="15368" width="10.140625" bestFit="1" customWidth="1"/>
    <col min="15369" max="15369" width="10.5703125" bestFit="1" customWidth="1"/>
    <col min="15370" max="15370" width="11.85546875" bestFit="1" customWidth="1"/>
    <col min="15617" max="15617" width="14.28515625" customWidth="1"/>
    <col min="15618" max="15620" width="10.5703125" bestFit="1" customWidth="1"/>
    <col min="15621" max="15622" width="10.140625" bestFit="1" customWidth="1"/>
    <col min="15623" max="15623" width="9.7109375" bestFit="1" customWidth="1"/>
    <col min="15624" max="15624" width="10.140625" bestFit="1" customWidth="1"/>
    <col min="15625" max="15625" width="10.5703125" bestFit="1" customWidth="1"/>
    <col min="15626" max="15626" width="11.85546875" bestFit="1" customWidth="1"/>
    <col min="15873" max="15873" width="14.28515625" customWidth="1"/>
    <col min="15874" max="15876" width="10.5703125" bestFit="1" customWidth="1"/>
    <col min="15877" max="15878" width="10.140625" bestFit="1" customWidth="1"/>
    <col min="15879" max="15879" width="9.7109375" bestFit="1" customWidth="1"/>
    <col min="15880" max="15880" width="10.140625" bestFit="1" customWidth="1"/>
    <col min="15881" max="15881" width="10.5703125" bestFit="1" customWidth="1"/>
    <col min="15882" max="15882" width="11.85546875" bestFit="1" customWidth="1"/>
    <col min="16129" max="16129" width="14.28515625" customWidth="1"/>
    <col min="16130" max="16132" width="10.5703125" bestFit="1" customWidth="1"/>
    <col min="16133" max="16134" width="10.140625" bestFit="1" customWidth="1"/>
    <col min="16135" max="16135" width="9.7109375" bestFit="1" customWidth="1"/>
    <col min="16136" max="16136" width="10.140625" bestFit="1" customWidth="1"/>
    <col min="16137" max="16137" width="10.5703125" bestFit="1" customWidth="1"/>
    <col min="16138" max="16138" width="11.85546875" bestFit="1" customWidth="1"/>
  </cols>
  <sheetData>
    <row r="1" spans="1:11" x14ac:dyDescent="0.25">
      <c r="A1" s="2" t="s">
        <v>24</v>
      </c>
    </row>
    <row r="2" spans="1:11" x14ac:dyDescent="0.25">
      <c r="A2" s="4" t="s">
        <v>25</v>
      </c>
      <c r="B2" s="3" t="s">
        <v>26</v>
      </c>
    </row>
    <row r="3" spans="1:11" x14ac:dyDescent="0.25">
      <c r="A3" s="4" t="s">
        <v>27</v>
      </c>
    </row>
    <row r="4" spans="1:11" ht="16.5" x14ac:dyDescent="0.25">
      <c r="A4" s="5" t="s">
        <v>26</v>
      </c>
    </row>
    <row r="5" spans="1:11" ht="17.25" thickBot="1" x14ac:dyDescent="0.3">
      <c r="A5" s="6" t="s">
        <v>28</v>
      </c>
    </row>
    <row r="6" spans="1:11" s="9" customFormat="1" x14ac:dyDescent="0.25">
      <c r="A6" s="7"/>
      <c r="B6" s="126" t="s">
        <v>29</v>
      </c>
      <c r="C6" s="126"/>
      <c r="D6" s="126"/>
      <c r="E6" s="128" t="s">
        <v>30</v>
      </c>
      <c r="F6" s="126"/>
      <c r="G6" s="129"/>
      <c r="H6" s="126" t="s">
        <v>31</v>
      </c>
      <c r="I6" s="126"/>
      <c r="J6" s="126"/>
      <c r="K6" s="8"/>
    </row>
    <row r="7" spans="1:11" s="9" customFormat="1" x14ac:dyDescent="0.25">
      <c r="A7" s="10"/>
      <c r="B7" s="11" t="s">
        <v>32</v>
      </c>
      <c r="C7" s="11" t="s">
        <v>33</v>
      </c>
      <c r="D7" s="11" t="s">
        <v>34</v>
      </c>
      <c r="E7" s="12" t="s">
        <v>32</v>
      </c>
      <c r="F7" s="11" t="s">
        <v>33</v>
      </c>
      <c r="G7" s="13" t="s">
        <v>34</v>
      </c>
      <c r="H7" s="11" t="s">
        <v>32</v>
      </c>
      <c r="I7" s="11" t="s">
        <v>33</v>
      </c>
      <c r="J7" s="11" t="s">
        <v>34</v>
      </c>
      <c r="K7" s="8"/>
    </row>
    <row r="8" spans="1:11" x14ac:dyDescent="0.25">
      <c r="A8" s="14" t="s">
        <v>23</v>
      </c>
      <c r="B8" s="15">
        <v>19857.521894669226</v>
      </c>
      <c r="C8" s="15">
        <v>26353.463383904633</v>
      </c>
      <c r="D8" s="15">
        <v>20149.477107180293</v>
      </c>
      <c r="E8" s="16">
        <v>4889.4234057689</v>
      </c>
      <c r="F8" s="15">
        <v>4916.5858228110892</v>
      </c>
      <c r="G8" s="17">
        <v>5600.9566960553857</v>
      </c>
      <c r="H8" s="15">
        <v>14968.100076115914</v>
      </c>
      <c r="I8" s="15">
        <v>21436.877003839163</v>
      </c>
      <c r="J8" s="18">
        <v>14548.517697666683</v>
      </c>
    </row>
    <row r="9" spans="1:11" x14ac:dyDescent="0.25">
      <c r="A9" s="19" t="s">
        <v>35</v>
      </c>
      <c r="B9" s="20">
        <v>18972.287598607574</v>
      </c>
      <c r="C9" s="20">
        <v>23116.733990246183</v>
      </c>
      <c r="D9" s="20">
        <v>12379.827525061934</v>
      </c>
      <c r="E9" s="21">
        <v>6700.675175566791</v>
      </c>
      <c r="F9" s="20">
        <v>5558.6512454340746</v>
      </c>
      <c r="G9" s="22">
        <v>3087.3907104021841</v>
      </c>
      <c r="H9" s="20">
        <v>12271.611365953688</v>
      </c>
      <c r="I9" s="20">
        <v>17558.083690256255</v>
      </c>
      <c r="J9" s="23">
        <v>9292.4357567573188</v>
      </c>
    </row>
    <row r="10" spans="1:11" x14ac:dyDescent="0.25">
      <c r="A10" s="14" t="s">
        <v>36</v>
      </c>
      <c r="B10" s="15">
        <v>20042.542074097859</v>
      </c>
      <c r="C10" s="15">
        <v>23732.074340711104</v>
      </c>
      <c r="D10" s="15">
        <v>20463.46749806622</v>
      </c>
      <c r="E10" s="16">
        <v>21270.229450127179</v>
      </c>
      <c r="F10" s="15">
        <v>16499.611913654782</v>
      </c>
      <c r="G10" s="17">
        <v>11285.368404480041</v>
      </c>
      <c r="H10" s="15">
        <v>-1227.6852770010385</v>
      </c>
      <c r="I10" s="15">
        <v>7232.4639117058759</v>
      </c>
      <c r="J10" s="18">
        <v>9178.096065767606</v>
      </c>
    </row>
    <row r="11" spans="1:11" x14ac:dyDescent="0.25">
      <c r="A11" s="19" t="s">
        <v>37</v>
      </c>
      <c r="B11" s="20">
        <v>15345.782470131633</v>
      </c>
      <c r="C11" s="20">
        <v>19551.713325100336</v>
      </c>
      <c r="D11" s="20">
        <v>12310.108706718282</v>
      </c>
      <c r="E11" s="21">
        <v>11365.542106426328</v>
      </c>
      <c r="F11" s="20">
        <v>7426.1232519073774</v>
      </c>
      <c r="G11" s="22">
        <v>3161.8257623888071</v>
      </c>
      <c r="H11" s="20">
        <v>3980.2406933782972</v>
      </c>
      <c r="I11" s="20">
        <v>12125.586724428669</v>
      </c>
      <c r="J11" s="23">
        <v>9148.2802404620306</v>
      </c>
    </row>
    <row r="12" spans="1:11" x14ac:dyDescent="0.25">
      <c r="A12" s="14" t="s">
        <v>38</v>
      </c>
      <c r="B12" s="15">
        <v>15526.770991372718</v>
      </c>
      <c r="C12" s="15">
        <v>22844.452130819536</v>
      </c>
      <c r="D12" s="15">
        <v>13144.805360874961</v>
      </c>
      <c r="E12" s="16">
        <v>6992.8168433636974</v>
      </c>
      <c r="F12" s="15">
        <v>5686.8303952485157</v>
      </c>
      <c r="G12" s="17">
        <v>4870.7981230568394</v>
      </c>
      <c r="H12" s="15">
        <v>8533.9547697626986</v>
      </c>
      <c r="I12" s="15">
        <v>17157.62375050988</v>
      </c>
      <c r="J12" s="18">
        <v>8274.0054493269836</v>
      </c>
    </row>
    <row r="13" spans="1:11" x14ac:dyDescent="0.25">
      <c r="A13" s="19" t="s">
        <v>39</v>
      </c>
      <c r="B13" s="20">
        <v>13246.035385225974</v>
      </c>
      <c r="C13" s="20">
        <v>16068.184724252771</v>
      </c>
      <c r="D13" s="20">
        <v>9476.3971226952217</v>
      </c>
      <c r="E13" s="21">
        <v>8237.6132855836058</v>
      </c>
      <c r="F13" s="20">
        <v>5557.4651290178253</v>
      </c>
      <c r="G13" s="22">
        <v>1748.0561224487185</v>
      </c>
      <c r="H13" s="20">
        <v>5008.4248207174596</v>
      </c>
      <c r="I13" s="20">
        <v>10510.719190107664</v>
      </c>
      <c r="J13" s="23">
        <v>7728.3410002465052</v>
      </c>
    </row>
    <row r="14" spans="1:11" x14ac:dyDescent="0.25">
      <c r="A14" s="14" t="s">
        <v>2</v>
      </c>
      <c r="B14" s="15">
        <v>10518.435706833921</v>
      </c>
      <c r="C14" s="15">
        <v>14820.433886793226</v>
      </c>
      <c r="D14" s="15">
        <v>10057.272076817901</v>
      </c>
      <c r="E14" s="16">
        <v>7411.7899237684114</v>
      </c>
      <c r="F14" s="15">
        <v>4990.460365454881</v>
      </c>
      <c r="G14" s="17">
        <v>2560.7733484527366</v>
      </c>
      <c r="H14" s="15">
        <v>3106.2671698614672</v>
      </c>
      <c r="I14" s="15">
        <v>9829.9735195798949</v>
      </c>
      <c r="J14" s="18">
        <v>7496.4991029617913</v>
      </c>
    </row>
    <row r="15" spans="1:11" x14ac:dyDescent="0.25">
      <c r="A15" s="19" t="s">
        <v>10</v>
      </c>
      <c r="B15" s="20">
        <v>18856.245364410697</v>
      </c>
      <c r="C15" s="20">
        <v>25611.226483322778</v>
      </c>
      <c r="D15" s="20">
        <v>13707.101248371006</v>
      </c>
      <c r="E15" s="21">
        <v>9696.9327088123919</v>
      </c>
      <c r="F15" s="20">
        <v>8781.0814882071736</v>
      </c>
      <c r="G15" s="22">
        <v>8146.6771954811493</v>
      </c>
      <c r="H15" s="20">
        <v>9159.31019383889</v>
      </c>
      <c r="I15" s="20">
        <v>16830.144685756855</v>
      </c>
      <c r="J15" s="23">
        <v>5560.4237566417041</v>
      </c>
    </row>
    <row r="16" spans="1:11" x14ac:dyDescent="0.25">
      <c r="A16" s="14" t="s">
        <v>40</v>
      </c>
      <c r="B16" s="15">
        <v>12958.508072813231</v>
      </c>
      <c r="C16" s="15">
        <v>21159.687543061187</v>
      </c>
      <c r="D16" s="15">
        <v>11518.186075921541</v>
      </c>
      <c r="E16" s="16">
        <v>5406.6819191506756</v>
      </c>
      <c r="F16" s="15">
        <v>5665.8578904554124</v>
      </c>
      <c r="G16" s="17">
        <v>6350.8273381689241</v>
      </c>
      <c r="H16" s="15">
        <v>7551.8271657977311</v>
      </c>
      <c r="I16" s="15">
        <v>15493.830735828926</v>
      </c>
      <c r="J16" s="18">
        <v>5167.3607688579332</v>
      </c>
    </row>
    <row r="17" spans="1:10" x14ac:dyDescent="0.25">
      <c r="A17" s="19" t="s">
        <v>19</v>
      </c>
      <c r="B17" s="20">
        <v>17382.328135552463</v>
      </c>
      <c r="C17" s="20">
        <v>31612.517812562404</v>
      </c>
      <c r="D17" s="20">
        <v>12368.434353736806</v>
      </c>
      <c r="E17" s="21">
        <v>12326.833624825898</v>
      </c>
      <c r="F17" s="20">
        <v>11246.482493617514</v>
      </c>
      <c r="G17" s="22">
        <v>7863.2984014267713</v>
      </c>
      <c r="H17" s="20">
        <v>5055.4942545373051</v>
      </c>
      <c r="I17" s="20">
        <v>20366.0327570523</v>
      </c>
      <c r="J17" s="23">
        <v>4505.1351947205667</v>
      </c>
    </row>
    <row r="18" spans="1:10" x14ac:dyDescent="0.25">
      <c r="A18" s="14" t="s">
        <v>1</v>
      </c>
      <c r="B18" s="15">
        <v>8024.0196740784322</v>
      </c>
      <c r="C18" s="15">
        <v>13854.401599817051</v>
      </c>
      <c r="D18" s="15">
        <v>8319.6005777418977</v>
      </c>
      <c r="E18" s="16">
        <v>7073.7103527394756</v>
      </c>
      <c r="F18" s="15">
        <v>4054.9030123347375</v>
      </c>
      <c r="G18" s="17">
        <v>3841.0348057394513</v>
      </c>
      <c r="H18" s="15">
        <v>949.83046895934172</v>
      </c>
      <c r="I18" s="15">
        <v>9799.4998348145818</v>
      </c>
      <c r="J18" s="18">
        <v>4478.5657720024456</v>
      </c>
    </row>
    <row r="19" spans="1:10" x14ac:dyDescent="0.25">
      <c r="A19" s="19" t="s">
        <v>3</v>
      </c>
      <c r="B19" s="20">
        <v>11502.82873512562</v>
      </c>
      <c r="C19" s="20">
        <v>20989.994867048037</v>
      </c>
      <c r="D19" s="20">
        <v>10802.88662654859</v>
      </c>
      <c r="E19" s="21">
        <v>8898.5816718151927</v>
      </c>
      <c r="F19" s="20">
        <v>9035.7602185992218</v>
      </c>
      <c r="G19" s="22">
        <v>7773.8192620726213</v>
      </c>
      <c r="H19" s="20">
        <v>2604.2459602634631</v>
      </c>
      <c r="I19" s="20">
        <v>11954.232640624083</v>
      </c>
      <c r="J19" s="23">
        <v>3029.064761561358</v>
      </c>
    </row>
    <row r="20" spans="1:10" x14ac:dyDescent="0.25">
      <c r="A20" s="14" t="s">
        <v>21</v>
      </c>
      <c r="B20" s="15">
        <v>13315.884442921413</v>
      </c>
      <c r="C20" s="15">
        <v>14095.702263955289</v>
      </c>
      <c r="D20" s="15">
        <v>10490.888208105507</v>
      </c>
      <c r="E20" s="16">
        <v>8865.9209588256581</v>
      </c>
      <c r="F20" s="15">
        <v>11727.545572501325</v>
      </c>
      <c r="G20" s="17">
        <v>7484.6382217561631</v>
      </c>
      <c r="H20" s="15">
        <v>4449.9621976314484</v>
      </c>
      <c r="I20" s="15">
        <v>2368.1593426535674</v>
      </c>
      <c r="J20" s="18">
        <v>3006.2499863493435</v>
      </c>
    </row>
    <row r="21" spans="1:10" x14ac:dyDescent="0.25">
      <c r="A21" s="19" t="s">
        <v>18</v>
      </c>
      <c r="B21" s="20">
        <v>21175.498745339282</v>
      </c>
      <c r="C21" s="20">
        <v>32576.01519994429</v>
      </c>
      <c r="D21" s="20">
        <v>12414.876136737623</v>
      </c>
      <c r="E21" s="21">
        <v>11235.558871297993</v>
      </c>
      <c r="F21" s="20">
        <v>11273.365190476858</v>
      </c>
      <c r="G21" s="22">
        <v>9871.13569677741</v>
      </c>
      <c r="H21" s="20">
        <v>9939.9443522620422</v>
      </c>
      <c r="I21" s="20">
        <v>21302.646806938512</v>
      </c>
      <c r="J21" s="23">
        <v>2543.7436374598346</v>
      </c>
    </row>
    <row r="22" spans="1:10" x14ac:dyDescent="0.25">
      <c r="A22" s="14" t="s">
        <v>12</v>
      </c>
      <c r="B22" s="15">
        <v>17573.770213243057</v>
      </c>
      <c r="C22" s="15">
        <v>26428.270661603976</v>
      </c>
      <c r="D22" s="15">
        <v>11040.555568239382</v>
      </c>
      <c r="E22" s="16">
        <v>10211.318964785531</v>
      </c>
      <c r="F22" s="15">
        <v>8715.2978408887157</v>
      </c>
      <c r="G22" s="17">
        <v>8672.7947759580657</v>
      </c>
      <c r="H22" s="15">
        <v>7362.4527593244675</v>
      </c>
      <c r="I22" s="15">
        <v>17712.972865154541</v>
      </c>
      <c r="J22" s="18">
        <v>2367.7600441244317</v>
      </c>
    </row>
    <row r="23" spans="1:10" x14ac:dyDescent="0.25">
      <c r="A23" s="19" t="s">
        <v>9</v>
      </c>
      <c r="B23" s="20">
        <v>16704.905511818779</v>
      </c>
      <c r="C23" s="20">
        <v>21465.197721764551</v>
      </c>
      <c r="D23" s="20">
        <v>12333.536410679948</v>
      </c>
      <c r="E23" s="21">
        <v>13329.593898257983</v>
      </c>
      <c r="F23" s="20">
        <v>15022.135187666776</v>
      </c>
      <c r="G23" s="22">
        <v>9980.3004732223453</v>
      </c>
      <c r="H23" s="20">
        <v>3375.3109745537986</v>
      </c>
      <c r="I23" s="20">
        <v>6443.060271815717</v>
      </c>
      <c r="J23" s="23">
        <v>2353.2327400307618</v>
      </c>
    </row>
    <row r="24" spans="1:10" x14ac:dyDescent="0.25">
      <c r="A24" s="14" t="s">
        <v>41</v>
      </c>
      <c r="B24" s="15">
        <v>8475.5081561222269</v>
      </c>
      <c r="C24" s="15">
        <v>12313.807917250024</v>
      </c>
      <c r="D24" s="15">
        <v>7446.7375533736331</v>
      </c>
      <c r="E24" s="16">
        <v>4699.6580343973628</v>
      </c>
      <c r="F24" s="15">
        <v>3960.9523374045821</v>
      </c>
      <c r="G24" s="17">
        <v>5143.9832382930981</v>
      </c>
      <c r="H24" s="15">
        <v>3775.8501217248645</v>
      </c>
      <c r="I24" s="15">
        <v>8352.8562149417467</v>
      </c>
      <c r="J24" s="18">
        <v>2302.7546287941182</v>
      </c>
    </row>
    <row r="25" spans="1:10" x14ac:dyDescent="0.25">
      <c r="A25" s="19" t="s">
        <v>5</v>
      </c>
      <c r="B25" s="20">
        <v>6530.9199107868963</v>
      </c>
      <c r="C25" s="20">
        <v>8466.4549396729035</v>
      </c>
      <c r="D25" s="20">
        <v>6643.4484333109986</v>
      </c>
      <c r="E25" s="21">
        <v>5450.328685493073</v>
      </c>
      <c r="F25" s="20">
        <v>6551.0256653322431</v>
      </c>
      <c r="G25" s="22">
        <v>4779.4249791915454</v>
      </c>
      <c r="H25" s="20">
        <v>1080.590675514017</v>
      </c>
      <c r="I25" s="20">
        <v>1915.429559824114</v>
      </c>
      <c r="J25" s="23">
        <v>1864.0232426823704</v>
      </c>
    </row>
    <row r="26" spans="1:10" x14ac:dyDescent="0.25">
      <c r="A26" s="14" t="s">
        <v>14</v>
      </c>
      <c r="B26" s="15">
        <v>15188.385449495347</v>
      </c>
      <c r="C26" s="15">
        <v>19970.201532556559</v>
      </c>
      <c r="D26" s="15">
        <v>8941.8862237953235</v>
      </c>
      <c r="E26" s="16">
        <v>9482.1024854528932</v>
      </c>
      <c r="F26" s="15">
        <v>7705.63782353439</v>
      </c>
      <c r="G26" s="17">
        <v>7628.3404350990231</v>
      </c>
      <c r="H26" s="15">
        <v>5706.2823671035649</v>
      </c>
      <c r="I26" s="15">
        <v>12264.567217376476</v>
      </c>
      <c r="J26" s="18">
        <v>1313.5450189708968</v>
      </c>
    </row>
    <row r="27" spans="1:10" x14ac:dyDescent="0.25">
      <c r="A27" s="19" t="s">
        <v>22</v>
      </c>
      <c r="B27" s="20">
        <v>17041.180886817874</v>
      </c>
      <c r="C27" s="20">
        <v>24472.342745392943</v>
      </c>
      <c r="D27" s="20">
        <v>11005.358768637961</v>
      </c>
      <c r="E27" s="21">
        <v>10226.417766648936</v>
      </c>
      <c r="F27" s="20">
        <v>10999.442642367749</v>
      </c>
      <c r="G27" s="22">
        <v>10109.092835596819</v>
      </c>
      <c r="H27" s="20">
        <v>6814.7640093017762</v>
      </c>
      <c r="I27" s="20">
        <v>13472.900103025195</v>
      </c>
      <c r="J27" s="23">
        <v>896.26693805536206</v>
      </c>
    </row>
    <row r="28" spans="1:10" x14ac:dyDescent="0.25">
      <c r="A28" s="14" t="s">
        <v>13</v>
      </c>
      <c r="B28" s="15">
        <v>7528.3158529988787</v>
      </c>
      <c r="C28" s="15">
        <v>9377.9557165226652</v>
      </c>
      <c r="D28" s="15">
        <v>3990.0604525693202</v>
      </c>
      <c r="E28" s="16">
        <v>3013.9295249254906</v>
      </c>
      <c r="F28" s="15">
        <v>3500.5133869267097</v>
      </c>
      <c r="G28" s="17">
        <v>3992.3039295586641</v>
      </c>
      <c r="H28" s="15">
        <v>4514.3857958441213</v>
      </c>
      <c r="I28" s="15">
        <v>5877.4428239876606</v>
      </c>
      <c r="J28" s="18">
        <v>-2.2428495140587472</v>
      </c>
    </row>
    <row r="29" spans="1:10" x14ac:dyDescent="0.25">
      <c r="A29" s="19" t="s">
        <v>11</v>
      </c>
      <c r="B29" s="20">
        <v>8465.1292941064876</v>
      </c>
      <c r="C29" s="20">
        <v>8095.4715644172211</v>
      </c>
      <c r="D29" s="20">
        <v>4913.8207471239248</v>
      </c>
      <c r="E29" s="21">
        <v>4989.6810919014169</v>
      </c>
      <c r="F29" s="20">
        <v>6965.0668073068737</v>
      </c>
      <c r="G29" s="22">
        <v>5099.636349143223</v>
      </c>
      <c r="H29" s="20">
        <v>3473.9157799759937</v>
      </c>
      <c r="I29" s="20">
        <v>1115.5747882791836</v>
      </c>
      <c r="J29" s="23">
        <v>-184.24474009350809</v>
      </c>
    </row>
    <row r="30" spans="1:10" x14ac:dyDescent="0.25">
      <c r="A30" s="14" t="s">
        <v>17</v>
      </c>
      <c r="B30" s="15">
        <v>9526.5113851220249</v>
      </c>
      <c r="C30" s="15">
        <v>16574.209829791838</v>
      </c>
      <c r="D30" s="15">
        <v>7309.1059910517133</v>
      </c>
      <c r="E30" s="16">
        <v>12013.941914567955</v>
      </c>
      <c r="F30" s="15">
        <v>10063.130625265168</v>
      </c>
      <c r="G30" s="17">
        <v>8582.7446798828041</v>
      </c>
      <c r="H30" s="15">
        <v>-2487.43135911952</v>
      </c>
      <c r="I30" s="15">
        <v>6511.081484053303</v>
      </c>
      <c r="J30" s="18">
        <v>-1273.6384670842692</v>
      </c>
    </row>
    <row r="31" spans="1:10" x14ac:dyDescent="0.25">
      <c r="A31" s="19" t="s">
        <v>15</v>
      </c>
      <c r="B31" s="20">
        <v>13359.126207711108</v>
      </c>
      <c r="C31" s="20">
        <v>21324.201212465603</v>
      </c>
      <c r="D31" s="20">
        <v>9960.9531059654219</v>
      </c>
      <c r="E31" s="21">
        <v>10952.494458925406</v>
      </c>
      <c r="F31" s="20">
        <v>12193.011113452018</v>
      </c>
      <c r="G31" s="22">
        <v>11412.196537793576</v>
      </c>
      <c r="H31" s="20">
        <v>2406.6326700746463</v>
      </c>
      <c r="I31" s="20">
        <v>9131.1907068197324</v>
      </c>
      <c r="J31" s="23">
        <v>-1451.2457593681993</v>
      </c>
    </row>
    <row r="32" spans="1:10" x14ac:dyDescent="0.25">
      <c r="A32" s="14" t="s">
        <v>42</v>
      </c>
      <c r="B32" s="15">
        <v>6150.8639654894241</v>
      </c>
      <c r="C32" s="15">
        <v>6875.5375146018705</v>
      </c>
      <c r="D32" s="15">
        <v>2439.1464831464073</v>
      </c>
      <c r="E32" s="16">
        <v>4003.3559869659862</v>
      </c>
      <c r="F32" s="15">
        <v>6123.3670815311752</v>
      </c>
      <c r="G32" s="17">
        <v>4609.9429879482914</v>
      </c>
      <c r="H32" s="15">
        <v>2147.507729142375</v>
      </c>
      <c r="I32" s="15">
        <v>752.17042349264432</v>
      </c>
      <c r="J32" s="18">
        <v>-2170.7970075359208</v>
      </c>
    </row>
    <row r="33" spans="1:11" x14ac:dyDescent="0.25">
      <c r="A33" s="19" t="s">
        <v>16</v>
      </c>
      <c r="B33" s="20">
        <v>15373.072772398247</v>
      </c>
      <c r="C33" s="20">
        <v>14176.154276585585</v>
      </c>
      <c r="D33" s="20">
        <v>8094.2760199585609</v>
      </c>
      <c r="E33" s="21">
        <v>9498.4969291584111</v>
      </c>
      <c r="F33" s="20">
        <v>18629.185559972029</v>
      </c>
      <c r="G33" s="22">
        <v>13727.104087100384</v>
      </c>
      <c r="H33" s="20">
        <v>5874.5755043781073</v>
      </c>
      <c r="I33" s="20">
        <v>-4453.0319420220976</v>
      </c>
      <c r="J33" s="23">
        <v>-5632.8267464785931</v>
      </c>
    </row>
    <row r="34" spans="1:11" s="30" customFormat="1" x14ac:dyDescent="0.25">
      <c r="A34" s="24" t="s">
        <v>20</v>
      </c>
      <c r="B34" s="25">
        <v>5469.7211845682468</v>
      </c>
      <c r="C34" s="25">
        <v>5853.1495538319723</v>
      </c>
      <c r="D34" s="25">
        <v>2318.7828538677518</v>
      </c>
      <c r="E34" s="26">
        <v>5178.294725091012</v>
      </c>
      <c r="F34" s="25">
        <v>10482.752927717245</v>
      </c>
      <c r="G34" s="27">
        <v>8009.3618554677169</v>
      </c>
      <c r="H34" s="25">
        <v>291.42697953344032</v>
      </c>
      <c r="I34" s="25">
        <v>-4629.6039396829601</v>
      </c>
      <c r="J34" s="28">
        <v>-5690.5790015999637</v>
      </c>
      <c r="K34" s="29"/>
    </row>
    <row r="35" spans="1:11" x14ac:dyDescent="0.25">
      <c r="A35" s="31" t="s">
        <v>43</v>
      </c>
    </row>
  </sheetData>
  <mergeCells count="3">
    <mergeCell ref="B6:D6"/>
    <mergeCell ref="E6:G6"/>
    <mergeCell ref="H6:J6"/>
  </mergeCells>
  <hyperlinks>
    <hyperlink ref="A1" r:id="rId1" display="http://www.oecd-ilibrary.org/"/>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78"/>
  <sheetViews>
    <sheetView topLeftCell="A36" workbookViewId="0">
      <selection activeCell="A38" sqref="A38:G75"/>
    </sheetView>
  </sheetViews>
  <sheetFormatPr defaultRowHeight="12.75" x14ac:dyDescent="0.2"/>
  <cols>
    <col min="1" max="14" width="9.140625" style="34"/>
    <col min="15" max="15" width="5.42578125" style="34" customWidth="1"/>
    <col min="16" max="270" width="9.140625" style="34"/>
    <col min="271" max="271" width="5.42578125" style="34" customWidth="1"/>
    <col min="272" max="526" width="9.140625" style="34"/>
    <col min="527" max="527" width="5.42578125" style="34" customWidth="1"/>
    <col min="528" max="782" width="9.140625" style="34"/>
    <col min="783" max="783" width="5.42578125" style="34" customWidth="1"/>
    <col min="784" max="1038" width="9.140625" style="34"/>
    <col min="1039" max="1039" width="5.42578125" style="34" customWidth="1"/>
    <col min="1040" max="1294" width="9.140625" style="34"/>
    <col min="1295" max="1295" width="5.42578125" style="34" customWidth="1"/>
    <col min="1296" max="1550" width="9.140625" style="34"/>
    <col min="1551" max="1551" width="5.42578125" style="34" customWidth="1"/>
    <col min="1552" max="1806" width="9.140625" style="34"/>
    <col min="1807" max="1807" width="5.42578125" style="34" customWidth="1"/>
    <col min="1808" max="2062" width="9.140625" style="34"/>
    <col min="2063" max="2063" width="5.42578125" style="34" customWidth="1"/>
    <col min="2064" max="2318" width="9.140625" style="34"/>
    <col min="2319" max="2319" width="5.42578125" style="34" customWidth="1"/>
    <col min="2320" max="2574" width="9.140625" style="34"/>
    <col min="2575" max="2575" width="5.42578125" style="34" customWidth="1"/>
    <col min="2576" max="2830" width="9.140625" style="34"/>
    <col min="2831" max="2831" width="5.42578125" style="34" customWidth="1"/>
    <col min="2832" max="3086" width="9.140625" style="34"/>
    <col min="3087" max="3087" width="5.42578125" style="34" customWidth="1"/>
    <col min="3088" max="3342" width="9.140625" style="34"/>
    <col min="3343" max="3343" width="5.42578125" style="34" customWidth="1"/>
    <col min="3344" max="3598" width="9.140625" style="34"/>
    <col min="3599" max="3599" width="5.42578125" style="34" customWidth="1"/>
    <col min="3600" max="3854" width="9.140625" style="34"/>
    <col min="3855" max="3855" width="5.42578125" style="34" customWidth="1"/>
    <col min="3856" max="4110" width="9.140625" style="34"/>
    <col min="4111" max="4111" width="5.42578125" style="34" customWidth="1"/>
    <col min="4112" max="4366" width="9.140625" style="34"/>
    <col min="4367" max="4367" width="5.42578125" style="34" customWidth="1"/>
    <col min="4368" max="4622" width="9.140625" style="34"/>
    <col min="4623" max="4623" width="5.42578125" style="34" customWidth="1"/>
    <col min="4624" max="4878" width="9.140625" style="34"/>
    <col min="4879" max="4879" width="5.42578125" style="34" customWidth="1"/>
    <col min="4880" max="5134" width="9.140625" style="34"/>
    <col min="5135" max="5135" width="5.42578125" style="34" customWidth="1"/>
    <col min="5136" max="5390" width="9.140625" style="34"/>
    <col min="5391" max="5391" width="5.42578125" style="34" customWidth="1"/>
    <col min="5392" max="5646" width="9.140625" style="34"/>
    <col min="5647" max="5647" width="5.42578125" style="34" customWidth="1"/>
    <col min="5648" max="5902" width="9.140625" style="34"/>
    <col min="5903" max="5903" width="5.42578125" style="34" customWidth="1"/>
    <col min="5904" max="6158" width="9.140625" style="34"/>
    <col min="6159" max="6159" width="5.42578125" style="34" customWidth="1"/>
    <col min="6160" max="6414" width="9.140625" style="34"/>
    <col min="6415" max="6415" width="5.42578125" style="34" customWidth="1"/>
    <col min="6416" max="6670" width="9.140625" style="34"/>
    <col min="6671" max="6671" width="5.42578125" style="34" customWidth="1"/>
    <col min="6672" max="6926" width="9.140625" style="34"/>
    <col min="6927" max="6927" width="5.42578125" style="34" customWidth="1"/>
    <col min="6928" max="7182" width="9.140625" style="34"/>
    <col min="7183" max="7183" width="5.42578125" style="34" customWidth="1"/>
    <col min="7184" max="7438" width="9.140625" style="34"/>
    <col min="7439" max="7439" width="5.42578125" style="34" customWidth="1"/>
    <col min="7440" max="7694" width="9.140625" style="34"/>
    <col min="7695" max="7695" width="5.42578125" style="34" customWidth="1"/>
    <col min="7696" max="7950" width="9.140625" style="34"/>
    <col min="7951" max="7951" width="5.42578125" style="34" customWidth="1"/>
    <col min="7952" max="8206" width="9.140625" style="34"/>
    <col min="8207" max="8207" width="5.42578125" style="34" customWidth="1"/>
    <col min="8208" max="8462" width="9.140625" style="34"/>
    <col min="8463" max="8463" width="5.42578125" style="34" customWidth="1"/>
    <col min="8464" max="8718" width="9.140625" style="34"/>
    <col min="8719" max="8719" width="5.42578125" style="34" customWidth="1"/>
    <col min="8720" max="8974" width="9.140625" style="34"/>
    <col min="8975" max="8975" width="5.42578125" style="34" customWidth="1"/>
    <col min="8976" max="9230" width="9.140625" style="34"/>
    <col min="9231" max="9231" width="5.42578125" style="34" customWidth="1"/>
    <col min="9232" max="9486" width="9.140625" style="34"/>
    <col min="9487" max="9487" width="5.42578125" style="34" customWidth="1"/>
    <col min="9488" max="9742" width="9.140625" style="34"/>
    <col min="9743" max="9743" width="5.42578125" style="34" customWidth="1"/>
    <col min="9744" max="9998" width="9.140625" style="34"/>
    <col min="9999" max="9999" width="5.42578125" style="34" customWidth="1"/>
    <col min="10000" max="10254" width="9.140625" style="34"/>
    <col min="10255" max="10255" width="5.42578125" style="34" customWidth="1"/>
    <col min="10256" max="10510" width="9.140625" style="34"/>
    <col min="10511" max="10511" width="5.42578125" style="34" customWidth="1"/>
    <col min="10512" max="10766" width="9.140625" style="34"/>
    <col min="10767" max="10767" width="5.42578125" style="34" customWidth="1"/>
    <col min="10768" max="11022" width="9.140625" style="34"/>
    <col min="11023" max="11023" width="5.42578125" style="34" customWidth="1"/>
    <col min="11024" max="11278" width="9.140625" style="34"/>
    <col min="11279" max="11279" width="5.42578125" style="34" customWidth="1"/>
    <col min="11280" max="11534" width="9.140625" style="34"/>
    <col min="11535" max="11535" width="5.42578125" style="34" customWidth="1"/>
    <col min="11536" max="11790" width="9.140625" style="34"/>
    <col min="11791" max="11791" width="5.42578125" style="34" customWidth="1"/>
    <col min="11792" max="12046" width="9.140625" style="34"/>
    <col min="12047" max="12047" width="5.42578125" style="34" customWidth="1"/>
    <col min="12048" max="12302" width="9.140625" style="34"/>
    <col min="12303" max="12303" width="5.42578125" style="34" customWidth="1"/>
    <col min="12304" max="12558" width="9.140625" style="34"/>
    <col min="12559" max="12559" width="5.42578125" style="34" customWidth="1"/>
    <col min="12560" max="12814" width="9.140625" style="34"/>
    <col min="12815" max="12815" width="5.42578125" style="34" customWidth="1"/>
    <col min="12816" max="13070" width="9.140625" style="34"/>
    <col min="13071" max="13071" width="5.42578125" style="34" customWidth="1"/>
    <col min="13072" max="13326" width="9.140625" style="34"/>
    <col min="13327" max="13327" width="5.42578125" style="34" customWidth="1"/>
    <col min="13328" max="13582" width="9.140625" style="34"/>
    <col min="13583" max="13583" width="5.42578125" style="34" customWidth="1"/>
    <col min="13584" max="13838" width="9.140625" style="34"/>
    <col min="13839" max="13839" width="5.42578125" style="34" customWidth="1"/>
    <col min="13840" max="14094" width="9.140625" style="34"/>
    <col min="14095" max="14095" width="5.42578125" style="34" customWidth="1"/>
    <col min="14096" max="14350" width="9.140625" style="34"/>
    <col min="14351" max="14351" width="5.42578125" style="34" customWidth="1"/>
    <col min="14352" max="14606" width="9.140625" style="34"/>
    <col min="14607" max="14607" width="5.42578125" style="34" customWidth="1"/>
    <col min="14608" max="14862" width="9.140625" style="34"/>
    <col min="14863" max="14863" width="5.42578125" style="34" customWidth="1"/>
    <col min="14864" max="15118" width="9.140625" style="34"/>
    <col min="15119" max="15119" width="5.42578125" style="34" customWidth="1"/>
    <col min="15120" max="15374" width="9.140625" style="34"/>
    <col min="15375" max="15375" width="5.42578125" style="34" customWidth="1"/>
    <col min="15376" max="15630" width="9.140625" style="34"/>
    <col min="15631" max="15631" width="5.42578125" style="34" customWidth="1"/>
    <col min="15632" max="15886" width="9.140625" style="34"/>
    <col min="15887" max="15887" width="5.42578125" style="34" customWidth="1"/>
    <col min="15888" max="16142" width="9.140625" style="34"/>
    <col min="16143" max="16143" width="5.42578125" style="34" customWidth="1"/>
    <col min="16144" max="16384" width="9.140625" style="34"/>
  </cols>
  <sheetData>
    <row r="1" spans="1:14" s="33" customFormat="1" x14ac:dyDescent="0.2">
      <c r="A1" s="32" t="s">
        <v>44</v>
      </c>
    </row>
    <row r="2" spans="1:14" s="33" customFormat="1" x14ac:dyDescent="0.2">
      <c r="A2" s="33">
        <v>5</v>
      </c>
      <c r="B2" s="33" t="s">
        <v>45</v>
      </c>
    </row>
    <row r="3" spans="1:14" s="33" customFormat="1" x14ac:dyDescent="0.2">
      <c r="A3" s="33" t="s">
        <v>46</v>
      </c>
    </row>
    <row r="4" spans="1:14" s="33" customFormat="1" x14ac:dyDescent="0.2">
      <c r="A4" s="33" t="s">
        <v>47</v>
      </c>
    </row>
    <row r="5" spans="1:14" s="33" customFormat="1" x14ac:dyDescent="0.2"/>
    <row r="6" spans="1:14" x14ac:dyDescent="0.2">
      <c r="A6" s="130" t="s">
        <v>45</v>
      </c>
      <c r="B6" s="130"/>
      <c r="C6" s="130"/>
      <c r="D6" s="130"/>
      <c r="E6" s="130"/>
      <c r="F6" s="130"/>
      <c r="G6" s="130"/>
      <c r="H6" s="130"/>
      <c r="I6" s="130"/>
      <c r="J6" s="130"/>
      <c r="K6" s="130"/>
      <c r="L6" s="130"/>
      <c r="M6" s="130"/>
      <c r="N6" s="130"/>
    </row>
    <row r="7" spans="1:14" x14ac:dyDescent="0.2">
      <c r="A7" s="131" t="s">
        <v>48</v>
      </c>
      <c r="B7" s="131"/>
      <c r="C7" s="131"/>
      <c r="D7" s="131"/>
      <c r="E7" s="131"/>
      <c r="F7" s="131"/>
      <c r="G7" s="131"/>
      <c r="H7" s="131"/>
      <c r="I7" s="131"/>
      <c r="J7" s="131"/>
      <c r="K7" s="131"/>
      <c r="L7" s="131"/>
      <c r="M7" s="131"/>
      <c r="N7" s="131"/>
    </row>
    <row r="8" spans="1:14" x14ac:dyDescent="0.2">
      <c r="A8" s="35"/>
      <c r="B8" s="35"/>
      <c r="C8" s="35"/>
      <c r="D8" s="35"/>
      <c r="E8" s="35"/>
      <c r="F8" s="35"/>
      <c r="G8" s="35"/>
      <c r="H8" s="35"/>
      <c r="I8" s="35"/>
      <c r="J8" s="35"/>
      <c r="K8" s="35"/>
      <c r="L8" s="35"/>
      <c r="M8" s="35"/>
      <c r="N8" s="35"/>
    </row>
    <row r="33" spans="1:256" ht="38.25" customHeight="1" x14ac:dyDescent="0.2">
      <c r="A33" s="132" t="s">
        <v>49</v>
      </c>
      <c r="B33" s="132"/>
      <c r="C33" s="132"/>
      <c r="D33" s="132"/>
      <c r="E33" s="132"/>
      <c r="F33" s="132"/>
      <c r="G33" s="132"/>
      <c r="H33" s="132"/>
      <c r="I33" s="132"/>
      <c r="J33" s="132"/>
      <c r="K33" s="132"/>
      <c r="L33" s="132"/>
      <c r="M33" s="132"/>
      <c r="N33" s="132"/>
      <c r="O33" s="36"/>
      <c r="P33" s="36"/>
    </row>
    <row r="34" spans="1:256" s="37" customFormat="1" ht="12.75" customHeight="1" x14ac:dyDescent="0.2">
      <c r="A34" s="133" t="s">
        <v>50</v>
      </c>
      <c r="B34" s="133"/>
      <c r="C34" s="133"/>
      <c r="D34" s="133"/>
      <c r="E34" s="133"/>
      <c r="F34" s="133"/>
      <c r="G34" s="133"/>
      <c r="H34" s="133"/>
      <c r="I34" s="133"/>
      <c r="J34" s="133"/>
      <c r="K34" s="133"/>
      <c r="L34" s="133"/>
      <c r="M34" s="133"/>
      <c r="N34" s="133"/>
      <c r="O34" s="36"/>
    </row>
    <row r="35" spans="1:256" s="39" customFormat="1" ht="89.25" customHeight="1" x14ac:dyDescent="0.2">
      <c r="A35" s="134" t="s">
        <v>51</v>
      </c>
      <c r="B35" s="134"/>
      <c r="C35" s="134"/>
      <c r="D35" s="134"/>
      <c r="E35" s="134"/>
      <c r="F35" s="134"/>
      <c r="G35" s="134"/>
      <c r="H35" s="134"/>
      <c r="I35" s="134"/>
      <c r="J35" s="134"/>
      <c r="K35" s="134"/>
      <c r="L35" s="134"/>
      <c r="M35" s="134"/>
      <c r="N35" s="134"/>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c r="DJ35" s="38"/>
      <c r="DK35" s="38"/>
      <c r="DL35" s="38"/>
      <c r="DM35" s="38"/>
      <c r="DN35" s="38"/>
      <c r="DO35" s="38"/>
      <c r="DP35" s="38"/>
      <c r="DQ35" s="38"/>
      <c r="DR35" s="38"/>
      <c r="DS35" s="38"/>
      <c r="DT35" s="38"/>
      <c r="DU35" s="38"/>
      <c r="DV35" s="38"/>
      <c r="DW35" s="38"/>
      <c r="DX35" s="38"/>
      <c r="DY35" s="38"/>
      <c r="DZ35" s="38"/>
      <c r="EA35" s="38"/>
      <c r="EB35" s="38"/>
      <c r="EC35" s="38"/>
      <c r="ED35" s="38"/>
      <c r="EE35" s="38"/>
      <c r="EF35" s="38"/>
      <c r="EG35" s="38"/>
      <c r="EH35" s="38"/>
      <c r="EI35" s="38"/>
      <c r="EJ35" s="38"/>
      <c r="EK35" s="38"/>
      <c r="EL35" s="38"/>
      <c r="EM35" s="38"/>
      <c r="EN35" s="38"/>
      <c r="EO35" s="38"/>
      <c r="EP35" s="38"/>
      <c r="EQ35" s="38"/>
      <c r="ER35" s="38"/>
      <c r="ES35" s="38"/>
      <c r="ET35" s="38"/>
      <c r="EU35" s="38"/>
      <c r="EV35" s="38"/>
      <c r="EW35" s="38"/>
      <c r="EX35" s="38"/>
      <c r="EY35" s="38"/>
      <c r="EZ35" s="38"/>
      <c r="FA35" s="38"/>
      <c r="FB35" s="38"/>
      <c r="FC35" s="38"/>
      <c r="FD35" s="38"/>
      <c r="FE35" s="38"/>
      <c r="FF35" s="38"/>
      <c r="FG35" s="38"/>
      <c r="FH35" s="38"/>
      <c r="FI35" s="38"/>
      <c r="FJ35" s="38"/>
      <c r="FK35" s="38"/>
      <c r="FL35" s="38"/>
      <c r="FM35" s="38"/>
      <c r="FN35" s="38"/>
      <c r="FO35" s="38"/>
      <c r="FP35" s="38"/>
      <c r="FQ35" s="38"/>
      <c r="FR35" s="38"/>
      <c r="FS35" s="38"/>
      <c r="FT35" s="38"/>
      <c r="FU35" s="38"/>
      <c r="FV35" s="38"/>
      <c r="FW35" s="38"/>
      <c r="FX35" s="38"/>
      <c r="FY35" s="38"/>
      <c r="FZ35" s="38"/>
      <c r="GA35" s="38"/>
      <c r="GB35" s="38"/>
      <c r="GC35" s="38"/>
      <c r="GD35" s="38"/>
      <c r="GE35" s="38"/>
      <c r="GF35" s="38"/>
      <c r="GG35" s="38"/>
      <c r="GH35" s="38"/>
      <c r="GI35" s="38"/>
      <c r="GJ35" s="38"/>
      <c r="GK35" s="38"/>
      <c r="GL35" s="38"/>
      <c r="GM35" s="38"/>
      <c r="GN35" s="38"/>
      <c r="GO35" s="38"/>
      <c r="GP35" s="38"/>
      <c r="GQ35" s="38"/>
      <c r="GR35" s="38"/>
      <c r="GS35" s="38"/>
      <c r="GT35" s="38"/>
      <c r="GU35" s="38"/>
      <c r="GV35" s="38"/>
      <c r="GW35" s="38"/>
      <c r="GX35" s="38"/>
      <c r="GY35" s="38"/>
      <c r="GZ35" s="38"/>
      <c r="HA35" s="38"/>
      <c r="HB35" s="38"/>
      <c r="HC35" s="38"/>
      <c r="HD35" s="38"/>
      <c r="HE35" s="38"/>
      <c r="HF35" s="38"/>
      <c r="HG35" s="38"/>
      <c r="HH35" s="38"/>
      <c r="HI35" s="38"/>
      <c r="HJ35" s="38"/>
      <c r="HK35" s="38"/>
      <c r="HL35" s="38"/>
      <c r="HM35" s="38"/>
      <c r="HN35" s="38"/>
      <c r="HO35" s="38"/>
      <c r="HP35" s="38"/>
      <c r="HQ35" s="38"/>
      <c r="HR35" s="38"/>
      <c r="HS35" s="38"/>
      <c r="HT35" s="38"/>
      <c r="HU35" s="38"/>
      <c r="HV35" s="38"/>
      <c r="HW35" s="38"/>
      <c r="HX35" s="38"/>
      <c r="HY35" s="38"/>
      <c r="HZ35" s="38"/>
      <c r="IA35" s="38"/>
      <c r="IB35" s="38"/>
      <c r="IC35" s="38"/>
      <c r="ID35" s="38"/>
      <c r="IE35" s="38"/>
      <c r="IF35" s="38"/>
      <c r="IG35" s="38"/>
      <c r="IH35" s="38"/>
      <c r="II35" s="38"/>
      <c r="IJ35" s="38"/>
      <c r="IK35" s="38"/>
      <c r="IL35" s="38"/>
      <c r="IM35" s="38"/>
      <c r="IN35" s="38"/>
      <c r="IO35" s="38"/>
      <c r="IP35" s="38"/>
      <c r="IQ35" s="38"/>
      <c r="IR35" s="38"/>
      <c r="IS35" s="38"/>
      <c r="IT35" s="38"/>
      <c r="IU35" s="38"/>
      <c r="IV35" s="38"/>
    </row>
    <row r="36" spans="1:256" ht="38.25" customHeight="1" x14ac:dyDescent="0.2">
      <c r="A36" s="132" t="s">
        <v>52</v>
      </c>
      <c r="B36" s="132"/>
      <c r="C36" s="132"/>
      <c r="D36" s="132"/>
      <c r="E36" s="132"/>
      <c r="F36" s="132"/>
      <c r="G36" s="132"/>
      <c r="H36" s="132"/>
      <c r="I36" s="132"/>
      <c r="J36" s="132"/>
      <c r="K36" s="132"/>
      <c r="L36" s="132"/>
      <c r="M36" s="132"/>
      <c r="N36" s="132"/>
      <c r="O36" s="36"/>
      <c r="P36" s="36"/>
    </row>
    <row r="37" spans="1:256" x14ac:dyDescent="0.2">
      <c r="E37" s="40"/>
    </row>
    <row r="38" spans="1:256" x14ac:dyDescent="0.2">
      <c r="B38" s="127" t="s">
        <v>53</v>
      </c>
      <c r="C38" s="127"/>
      <c r="D38" s="127" t="s">
        <v>54</v>
      </c>
      <c r="E38" s="127"/>
      <c r="F38" s="127" t="s">
        <v>55</v>
      </c>
      <c r="G38" s="127"/>
    </row>
    <row r="39" spans="1:256" s="44" customFormat="1" ht="25.5" x14ac:dyDescent="0.25">
      <c r="A39" s="41"/>
      <c r="B39" s="42" t="s">
        <v>56</v>
      </c>
      <c r="C39" s="41" t="s">
        <v>57</v>
      </c>
      <c r="D39" s="43" t="s">
        <v>56</v>
      </c>
      <c r="E39" s="41" t="s">
        <v>57</v>
      </c>
      <c r="F39" s="43" t="s">
        <v>53</v>
      </c>
      <c r="G39" s="43" t="s">
        <v>54</v>
      </c>
    </row>
    <row r="40" spans="1:256" x14ac:dyDescent="0.2">
      <c r="A40" s="45" t="s">
        <v>18</v>
      </c>
      <c r="B40" s="46">
        <v>53.117339999999999</v>
      </c>
      <c r="C40" s="47">
        <v>68.368110000000001</v>
      </c>
      <c r="D40" s="46">
        <v>79.344269999999995</v>
      </c>
      <c r="E40" s="47">
        <v>90.18871</v>
      </c>
      <c r="F40" s="48">
        <f>B40-C40</f>
        <v>-15.250770000000003</v>
      </c>
      <c r="G40" s="48">
        <f>D40-E40</f>
        <v>-10.844440000000006</v>
      </c>
    </row>
    <row r="41" spans="1:256" x14ac:dyDescent="0.2">
      <c r="A41" s="49" t="s">
        <v>13</v>
      </c>
      <c r="B41" s="46">
        <v>42.472749999999998</v>
      </c>
      <c r="C41" s="47">
        <v>55.521240000000006</v>
      </c>
      <c r="D41" s="46">
        <v>74.670810000000003</v>
      </c>
      <c r="E41" s="47">
        <v>85.364170000000001</v>
      </c>
      <c r="F41" s="50">
        <f>B41-C41</f>
        <v>-13.048490000000008</v>
      </c>
      <c r="G41" s="50">
        <f>D41-E41</f>
        <v>-10.693359999999998</v>
      </c>
    </row>
    <row r="42" spans="1:256" x14ac:dyDescent="0.2">
      <c r="A42" s="49" t="s">
        <v>12</v>
      </c>
      <c r="B42" s="46">
        <v>54.544459999999994</v>
      </c>
      <c r="C42" s="47">
        <v>67.448009999999996</v>
      </c>
      <c r="D42" s="46">
        <v>80.060879999999997</v>
      </c>
      <c r="E42" s="47">
        <v>88.72478000000001</v>
      </c>
      <c r="F42" s="50">
        <f t="shared" ref="F42:F74" si="0">B42-C42</f>
        <v>-12.903550000000003</v>
      </c>
      <c r="G42" s="50">
        <f t="shared" ref="G42:G74" si="1">D42-E42</f>
        <v>-8.6639000000000124</v>
      </c>
    </row>
    <row r="43" spans="1:256" x14ac:dyDescent="0.2">
      <c r="A43" s="49" t="s">
        <v>22</v>
      </c>
      <c r="B43" s="46">
        <v>52.978559999999995</v>
      </c>
      <c r="C43" s="47">
        <v>65.718530000000001</v>
      </c>
      <c r="D43" s="46">
        <v>81.203869999999995</v>
      </c>
      <c r="E43" s="47">
        <v>92.94896</v>
      </c>
      <c r="F43" s="50">
        <f t="shared" si="0"/>
        <v>-12.739970000000007</v>
      </c>
      <c r="G43" s="50">
        <f t="shared" si="1"/>
        <v>-11.745090000000005</v>
      </c>
    </row>
    <row r="44" spans="1:256" x14ac:dyDescent="0.2">
      <c r="A44" s="49" t="s">
        <v>58</v>
      </c>
      <c r="B44" s="46">
        <v>36.257350000000002</v>
      </c>
      <c r="C44" s="47">
        <v>47.732419999999998</v>
      </c>
      <c r="D44" s="46">
        <v>66.28734</v>
      </c>
      <c r="E44" s="47">
        <v>74.928019999999989</v>
      </c>
      <c r="F44" s="50">
        <f t="shared" si="0"/>
        <v>-11.475069999999995</v>
      </c>
      <c r="G44" s="50">
        <f t="shared" si="1"/>
        <v>-8.640679999999989</v>
      </c>
    </row>
    <row r="45" spans="1:256" x14ac:dyDescent="0.2">
      <c r="A45" s="49" t="s">
        <v>23</v>
      </c>
      <c r="B45" s="46">
        <v>70.37754000000001</v>
      </c>
      <c r="C45" s="47">
        <v>80.19211</v>
      </c>
      <c r="D45" s="46">
        <v>84.583219999999997</v>
      </c>
      <c r="E45" s="47">
        <v>92.888249999999999</v>
      </c>
      <c r="F45" s="50">
        <f t="shared" si="0"/>
        <v>-9.8145699999999891</v>
      </c>
      <c r="G45" s="50">
        <f t="shared" si="1"/>
        <v>-8.3050300000000021</v>
      </c>
    </row>
    <row r="46" spans="1:256" x14ac:dyDescent="0.2">
      <c r="A46" s="49" t="s">
        <v>9</v>
      </c>
      <c r="B46" s="46">
        <v>54.160440000000001</v>
      </c>
      <c r="C46" s="47">
        <v>62.883290000000002</v>
      </c>
      <c r="D46" s="46">
        <v>80.536839999999998</v>
      </c>
      <c r="E46" s="47">
        <v>90.123400000000004</v>
      </c>
      <c r="F46" s="50">
        <f t="shared" si="0"/>
        <v>-8.7228500000000011</v>
      </c>
      <c r="G46" s="50">
        <f t="shared" si="1"/>
        <v>-9.5865600000000057</v>
      </c>
    </row>
    <row r="47" spans="1:256" x14ac:dyDescent="0.2">
      <c r="A47" s="49" t="s">
        <v>59</v>
      </c>
      <c r="B47" s="46">
        <v>27.121929999999999</v>
      </c>
      <c r="C47" s="47">
        <v>35.778310000000005</v>
      </c>
      <c r="D47" s="46">
        <v>72.171139999999994</v>
      </c>
      <c r="E47" s="47">
        <v>76.518060000000006</v>
      </c>
      <c r="F47" s="50">
        <f t="shared" si="0"/>
        <v>-8.6563800000000057</v>
      </c>
      <c r="G47" s="50">
        <f t="shared" si="1"/>
        <v>-4.3469200000000114</v>
      </c>
    </row>
    <row r="48" spans="1:256" x14ac:dyDescent="0.2">
      <c r="A48" s="49" t="s">
        <v>19</v>
      </c>
      <c r="B48" s="46">
        <v>60.73648</v>
      </c>
      <c r="C48" s="47">
        <v>68.799109999999999</v>
      </c>
      <c r="D48" s="46">
        <v>82.076459999999997</v>
      </c>
      <c r="E48" s="47">
        <v>92.681309999999996</v>
      </c>
      <c r="F48" s="50">
        <f t="shared" si="0"/>
        <v>-8.0626299999999986</v>
      </c>
      <c r="G48" s="50">
        <f t="shared" si="1"/>
        <v>-10.604849999999999</v>
      </c>
    </row>
    <row r="49" spans="1:7" x14ac:dyDescent="0.2">
      <c r="A49" s="49" t="s">
        <v>10</v>
      </c>
      <c r="B49" s="46">
        <v>40.001640000000002</v>
      </c>
      <c r="C49" s="47">
        <v>47.976200000000006</v>
      </c>
      <c r="D49" s="46">
        <v>74.940899999999999</v>
      </c>
      <c r="E49" s="47">
        <v>86.186589999999995</v>
      </c>
      <c r="F49" s="50">
        <f t="shared" si="0"/>
        <v>-7.9745600000000039</v>
      </c>
      <c r="G49" s="50">
        <f t="shared" si="1"/>
        <v>-11.245689999999996</v>
      </c>
    </row>
    <row r="50" spans="1:7" x14ac:dyDescent="0.2">
      <c r="A50" s="51" t="s">
        <v>41</v>
      </c>
      <c r="B50" s="46">
        <v>57.302204928664068</v>
      </c>
      <c r="C50" s="47">
        <v>64.834896614247356</v>
      </c>
      <c r="D50" s="46">
        <v>82.792079207920793</v>
      </c>
      <c r="E50" s="47">
        <v>87.859691991126255</v>
      </c>
      <c r="F50" s="50">
        <f t="shared" si="0"/>
        <v>-7.5326916855832877</v>
      </c>
      <c r="G50" s="50">
        <f t="shared" si="1"/>
        <v>-5.0676127832054618</v>
      </c>
    </row>
    <row r="51" spans="1:7" x14ac:dyDescent="0.2">
      <c r="A51" s="49" t="s">
        <v>16</v>
      </c>
      <c r="B51" s="46">
        <v>58.44182</v>
      </c>
      <c r="C51" s="47">
        <v>64.929230000000004</v>
      </c>
      <c r="D51" s="46">
        <v>80.207539999999995</v>
      </c>
      <c r="E51" s="47">
        <v>90.228139999999996</v>
      </c>
      <c r="F51" s="50">
        <f t="shared" si="0"/>
        <v>-6.4874100000000041</v>
      </c>
      <c r="G51" s="50">
        <f t="shared" si="1"/>
        <v>-10.020600000000002</v>
      </c>
    </row>
    <row r="52" spans="1:7" x14ac:dyDescent="0.2">
      <c r="A52" s="49" t="s">
        <v>60</v>
      </c>
      <c r="B52" s="46">
        <v>39.959670000000003</v>
      </c>
      <c r="C52" s="47">
        <v>45.671759999999999</v>
      </c>
      <c r="D52" s="46">
        <v>73.8172</v>
      </c>
      <c r="E52" s="47">
        <v>87.021389999999997</v>
      </c>
      <c r="F52" s="50">
        <f t="shared" si="0"/>
        <v>-5.7120899999999963</v>
      </c>
      <c r="G52" s="50">
        <f t="shared" si="1"/>
        <v>-13.204189999999997</v>
      </c>
    </row>
    <row r="53" spans="1:7" x14ac:dyDescent="0.2">
      <c r="A53" s="49" t="s">
        <v>15</v>
      </c>
      <c r="B53" s="46">
        <v>49.791600000000003</v>
      </c>
      <c r="C53" s="47">
        <v>54.996029999999998</v>
      </c>
      <c r="D53" s="46">
        <v>73.872519999999994</v>
      </c>
      <c r="E53" s="47">
        <v>86.220019999999991</v>
      </c>
      <c r="F53" s="50">
        <f t="shared" si="0"/>
        <v>-5.204429999999995</v>
      </c>
      <c r="G53" s="50">
        <f t="shared" si="1"/>
        <v>-12.347499999999997</v>
      </c>
    </row>
    <row r="54" spans="1:7" x14ac:dyDescent="0.2">
      <c r="A54" s="49" t="s">
        <v>3</v>
      </c>
      <c r="B54" s="46">
        <v>52.808419999999998</v>
      </c>
      <c r="C54" s="47">
        <v>57.452660000000002</v>
      </c>
      <c r="D54" s="46">
        <v>82.248239999999996</v>
      </c>
      <c r="E54" s="47">
        <v>86.484660000000005</v>
      </c>
      <c r="F54" s="50">
        <f t="shared" si="0"/>
        <v>-4.6442400000000035</v>
      </c>
      <c r="G54" s="50">
        <f t="shared" si="1"/>
        <v>-4.2364200000000096</v>
      </c>
    </row>
    <row r="55" spans="1:7" s="54" customFormat="1" x14ac:dyDescent="0.2">
      <c r="A55" s="49" t="s">
        <v>61</v>
      </c>
      <c r="B55" s="52">
        <v>59.095193213949102</v>
      </c>
      <c r="C55" s="53">
        <v>63.54455945468316</v>
      </c>
      <c r="D55" s="52">
        <v>84.698944754810697</v>
      </c>
      <c r="E55" s="53">
        <v>85.693756985470216</v>
      </c>
      <c r="F55" s="50">
        <f t="shared" si="0"/>
        <v>-4.449366240734058</v>
      </c>
      <c r="G55" s="50">
        <f t="shared" si="1"/>
        <v>-0.99481223065951951</v>
      </c>
    </row>
    <row r="56" spans="1:7" x14ac:dyDescent="0.2">
      <c r="A56" s="49" t="s">
        <v>40</v>
      </c>
      <c r="B56" s="46">
        <v>56.87186163288078</v>
      </c>
      <c r="C56" s="47">
        <v>58.346993356914844</v>
      </c>
      <c r="D56" s="46">
        <v>79.616763427556236</v>
      </c>
      <c r="E56" s="47">
        <v>85.142236641016694</v>
      </c>
      <c r="F56" s="50">
        <f t="shared" si="0"/>
        <v>-1.475131724034064</v>
      </c>
      <c r="G56" s="50">
        <f t="shared" si="1"/>
        <v>-5.5254732134604581</v>
      </c>
    </row>
    <row r="57" spans="1:7" x14ac:dyDescent="0.2">
      <c r="A57" s="49" t="s">
        <v>1</v>
      </c>
      <c r="B57" s="46">
        <v>60.823660000000004</v>
      </c>
      <c r="C57" s="47">
        <v>61.177170000000004</v>
      </c>
      <c r="D57" s="46">
        <v>78.093590000000006</v>
      </c>
      <c r="E57" s="47">
        <v>80.935369999999992</v>
      </c>
      <c r="F57" s="50">
        <f t="shared" si="0"/>
        <v>-0.35350999999999999</v>
      </c>
      <c r="G57" s="50">
        <f t="shared" si="1"/>
        <v>-2.8417799999999858</v>
      </c>
    </row>
    <row r="58" spans="1:7" x14ac:dyDescent="0.2">
      <c r="A58" s="49" t="s">
        <v>2</v>
      </c>
      <c r="B58" s="46">
        <v>47.01229</v>
      </c>
      <c r="C58" s="47">
        <v>46.73218</v>
      </c>
      <c r="D58" s="46">
        <v>65.125360000000001</v>
      </c>
      <c r="E58" s="47">
        <v>77.907020000000003</v>
      </c>
      <c r="F58" s="50">
        <f t="shared" si="0"/>
        <v>0.28011000000000053</v>
      </c>
      <c r="G58" s="50">
        <f t="shared" si="1"/>
        <v>-12.781660000000002</v>
      </c>
    </row>
    <row r="59" spans="1:7" x14ac:dyDescent="0.2">
      <c r="A59" s="49" t="s">
        <v>35</v>
      </c>
      <c r="B59" s="46">
        <v>77.423280000000005</v>
      </c>
      <c r="C59" s="47">
        <v>76.996299999999991</v>
      </c>
      <c r="D59" s="46">
        <v>88.679330000000007</v>
      </c>
      <c r="E59" s="47">
        <v>93.001189999999994</v>
      </c>
      <c r="F59" s="50">
        <f t="shared" si="0"/>
        <v>0.42698000000001457</v>
      </c>
      <c r="G59" s="50">
        <f t="shared" si="1"/>
        <v>-4.3218599999999867</v>
      </c>
    </row>
    <row r="60" spans="1:7" x14ac:dyDescent="0.2">
      <c r="A60" s="49" t="s">
        <v>62</v>
      </c>
      <c r="B60" s="46">
        <v>53.045279999999991</v>
      </c>
      <c r="C60" s="47">
        <v>51.946740000000005</v>
      </c>
      <c r="D60" s="46">
        <v>76.899569999999997</v>
      </c>
      <c r="E60" s="47">
        <v>85.16346999999999</v>
      </c>
      <c r="F60" s="50">
        <f t="shared" si="0"/>
        <v>1.0985399999999856</v>
      </c>
      <c r="G60" s="50">
        <f t="shared" si="1"/>
        <v>-8.2638999999999925</v>
      </c>
    </row>
    <row r="61" spans="1:7" x14ac:dyDescent="0.2">
      <c r="A61" s="49" t="s">
        <v>14</v>
      </c>
      <c r="B61" s="46">
        <v>58.225110000000001</v>
      </c>
      <c r="C61" s="47">
        <v>56.045780000000001</v>
      </c>
      <c r="D61" s="46">
        <v>76.687930000000009</v>
      </c>
      <c r="E61" s="47">
        <v>85.967870000000005</v>
      </c>
      <c r="F61" s="50">
        <f t="shared" si="0"/>
        <v>2.1793300000000002</v>
      </c>
      <c r="G61" s="50">
        <f t="shared" si="1"/>
        <v>-9.2799399999999963</v>
      </c>
    </row>
    <row r="62" spans="1:7" x14ac:dyDescent="0.2">
      <c r="A62" s="49" t="s">
        <v>63</v>
      </c>
      <c r="B62" s="46">
        <v>63.199341695730404</v>
      </c>
      <c r="C62" s="47">
        <v>60.759573172410342</v>
      </c>
      <c r="D62" s="46">
        <v>69.330934177967478</v>
      </c>
      <c r="E62" s="47">
        <v>77.844505360251532</v>
      </c>
      <c r="F62" s="50">
        <f t="shared" si="0"/>
        <v>2.4397685233200619</v>
      </c>
      <c r="G62" s="50">
        <f t="shared" si="1"/>
        <v>-8.5135711822840534</v>
      </c>
    </row>
    <row r="63" spans="1:7" x14ac:dyDescent="0.2">
      <c r="A63" s="49" t="s">
        <v>17</v>
      </c>
      <c r="B63" s="46">
        <v>47.682290000000002</v>
      </c>
      <c r="C63" s="47">
        <v>42.15851</v>
      </c>
      <c r="D63" s="46">
        <v>76.004989999999992</v>
      </c>
      <c r="E63" s="47">
        <v>83.506250000000009</v>
      </c>
      <c r="F63" s="50">
        <f t="shared" si="0"/>
        <v>5.5237800000000021</v>
      </c>
      <c r="G63" s="50">
        <f t="shared" si="1"/>
        <v>-7.5012600000000162</v>
      </c>
    </row>
    <row r="64" spans="1:7" x14ac:dyDescent="0.2">
      <c r="A64" s="49" t="s">
        <v>39</v>
      </c>
      <c r="B64" s="46">
        <v>50.95391</v>
      </c>
      <c r="C64" s="47">
        <v>44.923560000000002</v>
      </c>
      <c r="D64" s="46">
        <v>54.698749999999997</v>
      </c>
      <c r="E64" s="47">
        <v>70.860699999999994</v>
      </c>
      <c r="F64" s="50">
        <f t="shared" si="0"/>
        <v>6.0303499999999985</v>
      </c>
      <c r="G64" s="50">
        <f t="shared" si="1"/>
        <v>-16.161949999999997</v>
      </c>
    </row>
    <row r="65" spans="1:7" x14ac:dyDescent="0.2">
      <c r="A65" s="49" t="s">
        <v>64</v>
      </c>
      <c r="B65" s="46">
        <v>58.040197973562414</v>
      </c>
      <c r="C65" s="47">
        <v>51.834541471990264</v>
      </c>
      <c r="D65" s="46">
        <v>78.964943800650644</v>
      </c>
      <c r="E65" s="47">
        <v>82.587070911660447</v>
      </c>
      <c r="F65" s="50">
        <f t="shared" si="0"/>
        <v>6.2056565015721503</v>
      </c>
      <c r="G65" s="50">
        <f t="shared" si="1"/>
        <v>-3.622127111009803</v>
      </c>
    </row>
    <row r="66" spans="1:7" x14ac:dyDescent="0.2">
      <c r="A66" s="49" t="s">
        <v>21</v>
      </c>
      <c r="B66" s="46">
        <v>51.038600000000002</v>
      </c>
      <c r="C66" s="47">
        <v>44.704810000000002</v>
      </c>
      <c r="D66" s="46">
        <v>72.432680000000005</v>
      </c>
      <c r="E66" s="47">
        <v>85.441800000000001</v>
      </c>
      <c r="F66" s="50">
        <f t="shared" si="0"/>
        <v>6.3337900000000005</v>
      </c>
      <c r="G66" s="50">
        <f t="shared" si="1"/>
        <v>-13.009119999999996</v>
      </c>
    </row>
    <row r="67" spans="1:7" x14ac:dyDescent="0.2">
      <c r="A67" s="49" t="s">
        <v>65</v>
      </c>
      <c r="B67" s="46">
        <v>57.205179999999999</v>
      </c>
      <c r="C67" s="47">
        <v>50.593960000000003</v>
      </c>
      <c r="D67" s="46">
        <v>72.042439999999999</v>
      </c>
      <c r="E67" s="47">
        <v>91.073509999999999</v>
      </c>
      <c r="F67" s="50">
        <f t="shared" si="0"/>
        <v>6.6112199999999959</v>
      </c>
      <c r="G67" s="50">
        <f t="shared" si="1"/>
        <v>-19.03107</v>
      </c>
    </row>
    <row r="68" spans="1:7" s="54" customFormat="1" x14ac:dyDescent="0.2">
      <c r="A68" s="51" t="s">
        <v>66</v>
      </c>
      <c r="B68" s="52">
        <v>53.643700000000003</v>
      </c>
      <c r="C68" s="53">
        <v>44.442540000000001</v>
      </c>
      <c r="D68" s="52">
        <v>81.135260000000002</v>
      </c>
      <c r="E68" s="53">
        <v>85.185839999999999</v>
      </c>
      <c r="F68" s="50">
        <f t="shared" si="0"/>
        <v>9.2011600000000016</v>
      </c>
      <c r="G68" s="50">
        <f t="shared" si="1"/>
        <v>-4.0505799999999965</v>
      </c>
    </row>
    <row r="69" spans="1:7" x14ac:dyDescent="0.2">
      <c r="A69" s="49" t="s">
        <v>37</v>
      </c>
      <c r="B69" s="46">
        <v>57.924880000000002</v>
      </c>
      <c r="C69" s="47">
        <v>47.910419999999995</v>
      </c>
      <c r="D69" s="46">
        <v>69.861110000000011</v>
      </c>
      <c r="E69" s="47">
        <v>81.882089999999991</v>
      </c>
      <c r="F69" s="50">
        <f t="shared" si="0"/>
        <v>10.014460000000007</v>
      </c>
      <c r="G69" s="50">
        <f t="shared" si="1"/>
        <v>-12.02097999999998</v>
      </c>
    </row>
    <row r="70" spans="1:7" x14ac:dyDescent="0.2">
      <c r="A70" s="49" t="s">
        <v>11</v>
      </c>
      <c r="B70" s="46">
        <v>45.169029999999999</v>
      </c>
      <c r="C70" s="47">
        <v>34.936610000000002</v>
      </c>
      <c r="D70" s="46">
        <v>83.636710000000008</v>
      </c>
      <c r="E70" s="47">
        <v>85.275819999999996</v>
      </c>
      <c r="F70" s="50">
        <f t="shared" si="0"/>
        <v>10.232419999999998</v>
      </c>
      <c r="G70" s="50">
        <f t="shared" si="1"/>
        <v>-1.6391099999999881</v>
      </c>
    </row>
    <row r="71" spans="1:7" x14ac:dyDescent="0.2">
      <c r="A71" s="51" t="s">
        <v>67</v>
      </c>
      <c r="B71" s="46">
        <v>69.477920498439872</v>
      </c>
      <c r="C71" s="47">
        <v>57.85882988297142</v>
      </c>
      <c r="D71" s="46">
        <v>84.001481399705142</v>
      </c>
      <c r="E71" s="47">
        <v>83.085939418713124</v>
      </c>
      <c r="F71" s="50">
        <f t="shared" si="0"/>
        <v>11.619090615468451</v>
      </c>
      <c r="G71" s="50">
        <f t="shared" si="1"/>
        <v>0.91554198099201756</v>
      </c>
    </row>
    <row r="72" spans="1:7" x14ac:dyDescent="0.2">
      <c r="A72" s="49" t="s">
        <v>5</v>
      </c>
      <c r="B72" s="46">
        <v>48.353720000000003</v>
      </c>
      <c r="C72" s="47">
        <v>35.501460000000002</v>
      </c>
      <c r="D72" s="46">
        <v>80.306829999999991</v>
      </c>
      <c r="E72" s="47">
        <v>80.340730000000008</v>
      </c>
      <c r="F72" s="50">
        <f t="shared" si="0"/>
        <v>12.852260000000001</v>
      </c>
      <c r="G72" s="50">
        <f t="shared" si="1"/>
        <v>-3.3900000000016917E-2</v>
      </c>
    </row>
    <row r="73" spans="1:7" x14ac:dyDescent="0.2">
      <c r="A73" s="49" t="s">
        <v>36</v>
      </c>
      <c r="B73" s="46">
        <v>64.904669999999996</v>
      </c>
      <c r="C73" s="47">
        <v>48.990410000000004</v>
      </c>
      <c r="D73" s="46">
        <v>84.074649999999991</v>
      </c>
      <c r="E73" s="47">
        <v>87.898529999999994</v>
      </c>
      <c r="F73" s="50">
        <f t="shared" si="0"/>
        <v>15.914259999999992</v>
      </c>
      <c r="G73" s="50">
        <f t="shared" si="1"/>
        <v>-3.8238800000000026</v>
      </c>
    </row>
    <row r="74" spans="1:7" s="56" customFormat="1" x14ac:dyDescent="0.2">
      <c r="A74" s="51" t="s">
        <v>38</v>
      </c>
      <c r="B74" s="55">
        <v>65.022350254229366</v>
      </c>
      <c r="C74" s="47">
        <v>46.388108424106051</v>
      </c>
      <c r="D74" s="46">
        <v>79.767149823422017</v>
      </c>
      <c r="E74" s="47">
        <v>82.570884206087257</v>
      </c>
      <c r="F74" s="50">
        <f t="shared" si="0"/>
        <v>18.634241830123315</v>
      </c>
      <c r="G74" s="50">
        <f t="shared" si="1"/>
        <v>-2.8037343826652403</v>
      </c>
    </row>
    <row r="75" spans="1:7" ht="15" x14ac:dyDescent="0.2">
      <c r="A75" s="57" t="s">
        <v>68</v>
      </c>
      <c r="B75" s="58">
        <v>69.716210000000004</v>
      </c>
      <c r="C75" s="59">
        <v>47.172809999999998</v>
      </c>
      <c r="D75" s="60">
        <v>71.129359999999991</v>
      </c>
      <c r="E75" s="59">
        <v>81.08972</v>
      </c>
      <c r="F75" s="60">
        <f>B75-C75</f>
        <v>22.543400000000005</v>
      </c>
      <c r="G75" s="60">
        <f>D75-E75</f>
        <v>-9.9603600000000085</v>
      </c>
    </row>
    <row r="78" spans="1:7" x14ac:dyDescent="0.2">
      <c r="F78" s="46"/>
    </row>
  </sheetData>
  <mergeCells count="9">
    <mergeCell ref="B38:C38"/>
    <mergeCell ref="D38:E38"/>
    <mergeCell ref="F38:G38"/>
    <mergeCell ref="A6:N6"/>
    <mergeCell ref="A7:N7"/>
    <mergeCell ref="A33:N33"/>
    <mergeCell ref="A34:N34"/>
    <mergeCell ref="A35:N35"/>
    <mergeCell ref="A36:N36"/>
  </mergeCells>
  <hyperlinks>
    <hyperlink ref="A1" r:id="rId1" display="http://dx.doi.org/10.1787/9789264234024-en"/>
  </hyperlinks>
  <pageMargins left="0.7" right="0.7" top="0.75" bottom="0.75"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3"/>
  <sheetViews>
    <sheetView workbookViewId="0">
      <selection activeCell="K82" sqref="K82"/>
    </sheetView>
  </sheetViews>
  <sheetFormatPr defaultRowHeight="12.75" x14ac:dyDescent="0.2"/>
  <cols>
    <col min="1" max="13" width="9.140625" style="38"/>
    <col min="14" max="14" width="89.7109375" style="38" customWidth="1"/>
    <col min="15" max="16384" width="9.140625" style="38"/>
  </cols>
  <sheetData>
    <row r="1" spans="1:14" s="65" customFormat="1" ht="15" x14ac:dyDescent="0.25">
      <c r="A1" s="64" t="s">
        <v>44</v>
      </c>
    </row>
    <row r="2" spans="1:14" s="65" customFormat="1" ht="15" x14ac:dyDescent="0.25">
      <c r="A2" s="65">
        <v>7</v>
      </c>
      <c r="B2" s="65" t="s">
        <v>72</v>
      </c>
    </row>
    <row r="3" spans="1:14" s="65" customFormat="1" ht="15" x14ac:dyDescent="0.25">
      <c r="A3" s="65" t="s">
        <v>46</v>
      </c>
    </row>
    <row r="4" spans="1:14" s="65" customFormat="1" ht="15" x14ac:dyDescent="0.25">
      <c r="A4" s="65" t="s">
        <v>47</v>
      </c>
    </row>
    <row r="5" spans="1:14" s="65" customFormat="1" ht="15" x14ac:dyDescent="0.25"/>
    <row r="6" spans="1:14" s="66" customFormat="1" x14ac:dyDescent="0.2">
      <c r="A6" s="136" t="s">
        <v>72</v>
      </c>
      <c r="B6" s="136"/>
      <c r="C6" s="136"/>
      <c r="D6" s="136"/>
      <c r="E6" s="136"/>
      <c r="F6" s="136"/>
      <c r="G6" s="136"/>
      <c r="H6" s="136"/>
      <c r="I6" s="136"/>
      <c r="J6" s="136"/>
      <c r="K6" s="136"/>
    </row>
    <row r="7" spans="1:14" x14ac:dyDescent="0.2">
      <c r="A7" s="137" t="s">
        <v>73</v>
      </c>
      <c r="B7" s="137"/>
      <c r="C7" s="137"/>
      <c r="D7" s="137"/>
      <c r="E7" s="137"/>
      <c r="F7" s="137"/>
      <c r="G7" s="137"/>
      <c r="H7" s="137"/>
      <c r="I7" s="137"/>
      <c r="J7" s="137"/>
      <c r="K7" s="137"/>
    </row>
    <row r="9" spans="1:14" ht="127.5" x14ac:dyDescent="0.2">
      <c r="A9" s="67"/>
      <c r="B9" s="67"/>
      <c r="C9" s="67"/>
      <c r="D9" s="67"/>
      <c r="E9" s="67"/>
      <c r="F9" s="67"/>
      <c r="G9" s="67"/>
      <c r="H9" s="67"/>
      <c r="I9" s="67"/>
      <c r="J9" s="67"/>
      <c r="N9" s="107" t="s">
        <v>102</v>
      </c>
    </row>
    <row r="10" spans="1:14" x14ac:dyDescent="0.2">
      <c r="A10" s="67"/>
      <c r="B10" s="67"/>
      <c r="C10" s="67"/>
      <c r="D10" s="67"/>
      <c r="E10" s="67"/>
      <c r="F10" s="67"/>
      <c r="G10" s="67"/>
      <c r="H10" s="67"/>
      <c r="I10" s="67"/>
      <c r="J10" s="67"/>
    </row>
    <row r="11" spans="1:14" x14ac:dyDescent="0.2">
      <c r="A11" s="67"/>
      <c r="B11" s="67"/>
      <c r="C11" s="67"/>
      <c r="D11" s="67"/>
      <c r="E11" s="67"/>
      <c r="F11" s="67"/>
      <c r="G11" s="67"/>
      <c r="H11" s="67"/>
      <c r="I11" s="67"/>
      <c r="J11" s="67"/>
    </row>
    <row r="12" spans="1:14" x14ac:dyDescent="0.2">
      <c r="A12" s="67"/>
      <c r="B12" s="67"/>
      <c r="C12" s="67"/>
      <c r="D12" s="67"/>
      <c r="E12" s="67"/>
      <c r="F12" s="67"/>
      <c r="G12" s="67"/>
      <c r="H12" s="67"/>
      <c r="I12" s="67"/>
      <c r="J12" s="67"/>
    </row>
    <row r="13" spans="1:14" x14ac:dyDescent="0.2">
      <c r="A13" s="67"/>
      <c r="B13" s="67"/>
      <c r="C13" s="67"/>
      <c r="D13" s="67"/>
      <c r="E13" s="67"/>
      <c r="F13" s="67"/>
      <c r="G13" s="67"/>
      <c r="H13" s="67"/>
      <c r="I13" s="67"/>
      <c r="J13" s="67"/>
    </row>
    <row r="14" spans="1:14" x14ac:dyDescent="0.2">
      <c r="A14" s="67"/>
      <c r="B14" s="67"/>
      <c r="C14" s="67"/>
      <c r="D14" s="67"/>
      <c r="E14" s="67"/>
      <c r="F14" s="67"/>
      <c r="G14" s="67"/>
      <c r="H14" s="67"/>
      <c r="I14" s="67"/>
      <c r="J14" s="67"/>
    </row>
    <row r="15" spans="1:14" x14ac:dyDescent="0.2">
      <c r="A15" s="67"/>
      <c r="B15" s="67"/>
      <c r="C15" s="67"/>
      <c r="D15" s="67"/>
      <c r="E15" s="67"/>
      <c r="F15" s="67"/>
      <c r="G15" s="67"/>
      <c r="H15" s="67"/>
      <c r="I15" s="67"/>
      <c r="J15" s="67"/>
    </row>
    <row r="16" spans="1:14" x14ac:dyDescent="0.2">
      <c r="A16" s="67"/>
      <c r="B16" s="67"/>
      <c r="C16" s="67"/>
      <c r="D16" s="67"/>
      <c r="E16" s="67"/>
      <c r="F16" s="67"/>
      <c r="G16" s="67"/>
      <c r="H16" s="67"/>
      <c r="I16" s="67"/>
      <c r="J16" s="67"/>
    </row>
    <row r="17" spans="1:10" x14ac:dyDescent="0.2">
      <c r="A17" s="67"/>
      <c r="B17" s="67"/>
      <c r="C17" s="67"/>
      <c r="D17" s="67"/>
      <c r="E17" s="67"/>
      <c r="F17" s="67"/>
      <c r="G17" s="67"/>
      <c r="H17" s="67"/>
      <c r="I17" s="67"/>
      <c r="J17" s="67"/>
    </row>
    <row r="18" spans="1:10" x14ac:dyDescent="0.2">
      <c r="A18" s="67"/>
      <c r="B18" s="67"/>
      <c r="C18" s="67"/>
      <c r="D18" s="67"/>
      <c r="E18" s="67"/>
      <c r="F18" s="67"/>
      <c r="G18" s="67"/>
      <c r="H18" s="67"/>
      <c r="I18" s="67"/>
      <c r="J18" s="67"/>
    </row>
    <row r="19" spans="1:10" x14ac:dyDescent="0.2">
      <c r="A19" s="67"/>
      <c r="B19" s="67"/>
      <c r="C19" s="67"/>
      <c r="D19" s="67"/>
      <c r="E19" s="67"/>
      <c r="F19" s="67"/>
      <c r="G19" s="67"/>
      <c r="H19" s="67"/>
      <c r="I19" s="67"/>
      <c r="J19" s="67"/>
    </row>
    <row r="20" spans="1:10" x14ac:dyDescent="0.2">
      <c r="A20" s="67"/>
      <c r="B20" s="67"/>
      <c r="C20" s="67"/>
      <c r="D20" s="67"/>
      <c r="E20" s="67"/>
      <c r="F20" s="67"/>
      <c r="G20" s="67"/>
      <c r="H20" s="67"/>
      <c r="I20" s="67"/>
      <c r="J20" s="67"/>
    </row>
    <row r="21" spans="1:10" x14ac:dyDescent="0.2">
      <c r="A21" s="67"/>
      <c r="B21" s="67"/>
      <c r="C21" s="67"/>
      <c r="D21" s="67"/>
      <c r="E21" s="67"/>
      <c r="F21" s="67"/>
      <c r="G21" s="67"/>
      <c r="H21" s="67"/>
      <c r="I21" s="67"/>
      <c r="J21" s="67"/>
    </row>
    <row r="22" spans="1:10" x14ac:dyDescent="0.2">
      <c r="A22" s="67"/>
      <c r="B22" s="67"/>
      <c r="C22" s="67"/>
      <c r="D22" s="67"/>
      <c r="E22" s="67"/>
      <c r="F22" s="67"/>
      <c r="G22" s="67"/>
      <c r="H22" s="67"/>
      <c r="I22" s="67"/>
      <c r="J22" s="67"/>
    </row>
    <row r="23" spans="1:10" x14ac:dyDescent="0.2">
      <c r="A23" s="67"/>
      <c r="B23" s="67"/>
      <c r="C23" s="67"/>
      <c r="D23" s="67"/>
      <c r="E23" s="67"/>
      <c r="F23" s="67"/>
      <c r="G23" s="67"/>
      <c r="H23" s="67"/>
      <c r="I23" s="67"/>
      <c r="J23" s="67"/>
    </row>
    <row r="24" spans="1:10" x14ac:dyDescent="0.2">
      <c r="A24" s="67"/>
      <c r="B24" s="67"/>
      <c r="C24" s="67"/>
      <c r="D24" s="67"/>
      <c r="E24" s="67"/>
      <c r="F24" s="67"/>
      <c r="G24" s="67"/>
      <c r="H24" s="67"/>
      <c r="I24" s="67"/>
      <c r="J24" s="67"/>
    </row>
    <row r="25" spans="1:10" x14ac:dyDescent="0.2">
      <c r="A25" s="67"/>
      <c r="B25" s="67"/>
      <c r="C25" s="67"/>
      <c r="D25" s="67"/>
      <c r="E25" s="67"/>
      <c r="F25" s="67"/>
      <c r="G25" s="67"/>
      <c r="H25" s="67"/>
      <c r="I25" s="67"/>
      <c r="J25" s="67"/>
    </row>
    <row r="26" spans="1:10" x14ac:dyDescent="0.2">
      <c r="A26" s="67"/>
      <c r="B26" s="67"/>
      <c r="C26" s="67"/>
      <c r="D26" s="67"/>
      <c r="E26" s="67"/>
      <c r="F26" s="67"/>
      <c r="G26" s="67"/>
      <c r="H26" s="67"/>
      <c r="I26" s="67"/>
      <c r="J26" s="67"/>
    </row>
    <row r="27" spans="1:10" x14ac:dyDescent="0.2">
      <c r="A27" s="67"/>
      <c r="B27" s="67"/>
      <c r="C27" s="67"/>
      <c r="D27" s="67"/>
      <c r="E27" s="67"/>
      <c r="F27" s="67"/>
      <c r="G27" s="67"/>
      <c r="H27" s="67"/>
      <c r="I27" s="67"/>
      <c r="J27" s="67"/>
    </row>
    <row r="28" spans="1:10" x14ac:dyDescent="0.2">
      <c r="A28" s="67"/>
      <c r="B28" s="67"/>
      <c r="C28" s="67"/>
      <c r="D28" s="67"/>
      <c r="E28" s="67"/>
      <c r="F28" s="67"/>
      <c r="G28" s="67"/>
      <c r="H28" s="67"/>
      <c r="I28" s="67"/>
      <c r="J28" s="67"/>
    </row>
    <row r="45" spans="1:16" ht="51" customHeight="1" x14ac:dyDescent="0.2">
      <c r="A45" s="138" t="s">
        <v>74</v>
      </c>
      <c r="B45" s="139"/>
      <c r="C45" s="139"/>
      <c r="D45" s="139"/>
      <c r="E45" s="139"/>
      <c r="F45" s="139"/>
      <c r="G45" s="139"/>
      <c r="H45" s="139"/>
      <c r="I45" s="139"/>
      <c r="J45" s="139"/>
      <c r="K45" s="139"/>
      <c r="L45" s="68"/>
      <c r="M45" s="68"/>
      <c r="N45" s="68"/>
      <c r="O45" s="68"/>
      <c r="P45" s="68"/>
    </row>
    <row r="46" spans="1:16" x14ac:dyDescent="0.2">
      <c r="A46" s="140" t="s">
        <v>50</v>
      </c>
      <c r="B46" s="140"/>
      <c r="C46" s="140"/>
      <c r="D46" s="140"/>
      <c r="E46" s="140"/>
      <c r="F46" s="140"/>
      <c r="G46" s="140"/>
      <c r="H46" s="140"/>
      <c r="I46" s="140"/>
      <c r="J46" s="140"/>
      <c r="K46" s="140"/>
    </row>
    <row r="47" spans="1:16" s="66" customFormat="1" ht="89.25" customHeight="1" x14ac:dyDescent="0.2">
      <c r="A47" s="141" t="s">
        <v>75</v>
      </c>
      <c r="B47" s="141"/>
      <c r="C47" s="141"/>
      <c r="D47" s="141"/>
      <c r="E47" s="141"/>
      <c r="F47" s="141"/>
      <c r="G47" s="141"/>
      <c r="H47" s="141"/>
      <c r="I47" s="141"/>
      <c r="J47" s="141"/>
      <c r="K47" s="141"/>
    </row>
    <row r="48" spans="1:16" ht="63.75" customHeight="1" x14ac:dyDescent="0.2">
      <c r="A48" s="138" t="s">
        <v>76</v>
      </c>
      <c r="B48" s="139"/>
      <c r="C48" s="139"/>
      <c r="D48" s="139"/>
      <c r="E48" s="139"/>
      <c r="F48" s="139"/>
      <c r="G48" s="139"/>
      <c r="H48" s="139"/>
      <c r="I48" s="139"/>
      <c r="J48" s="139"/>
      <c r="K48" s="139"/>
      <c r="L48" s="68"/>
      <c r="M48" s="68"/>
      <c r="N48" s="68"/>
      <c r="O48" s="68"/>
      <c r="P48" s="68"/>
    </row>
    <row r="49" spans="1:9" x14ac:dyDescent="0.2">
      <c r="A49" s="69"/>
      <c r="B49" s="69"/>
      <c r="C49" s="69"/>
      <c r="D49" s="69"/>
      <c r="E49" s="69"/>
      <c r="F49" s="69"/>
      <c r="G49" s="69"/>
      <c r="H49" s="69"/>
    </row>
    <row r="50" spans="1:9" x14ac:dyDescent="0.2">
      <c r="A50" s="135" t="s">
        <v>53</v>
      </c>
      <c r="B50" s="135"/>
      <c r="C50" s="135"/>
      <c r="D50" s="69"/>
      <c r="E50" s="69"/>
      <c r="F50" s="135" t="s">
        <v>77</v>
      </c>
      <c r="G50" s="135"/>
      <c r="H50" s="135"/>
    </row>
    <row r="51" spans="1:9" s="19" customFormat="1" x14ac:dyDescent="0.2">
      <c r="A51" s="70"/>
      <c r="B51" s="71" t="s">
        <v>57</v>
      </c>
      <c r="C51" s="71" t="s">
        <v>56</v>
      </c>
      <c r="D51" s="72"/>
      <c r="E51" s="72"/>
      <c r="F51" s="70"/>
      <c r="G51" s="71" t="s">
        <v>57</v>
      </c>
      <c r="H51" s="71" t="s">
        <v>56</v>
      </c>
    </row>
    <row r="52" spans="1:9" x14ac:dyDescent="0.2">
      <c r="A52" s="73" t="s">
        <v>41</v>
      </c>
      <c r="B52" s="74">
        <v>30.204033279568421</v>
      </c>
      <c r="C52" s="74">
        <v>19.046876044847647</v>
      </c>
      <c r="D52" s="69"/>
      <c r="E52" s="69"/>
      <c r="F52" s="73" t="s">
        <v>41</v>
      </c>
      <c r="G52" s="74">
        <v>28.892716221511431</v>
      </c>
      <c r="H52" s="74">
        <v>47.143525845351405</v>
      </c>
      <c r="I52" s="75"/>
    </row>
    <row r="53" spans="1:9" x14ac:dyDescent="0.2">
      <c r="A53" s="76" t="s">
        <v>9</v>
      </c>
      <c r="B53" s="77">
        <v>14.416744413576129</v>
      </c>
      <c r="C53" s="77">
        <v>31.407451074805504</v>
      </c>
      <c r="D53" s="69"/>
      <c r="E53" s="69"/>
      <c r="F53" s="76" t="s">
        <v>9</v>
      </c>
      <c r="G53" s="77">
        <v>17.935809719907297</v>
      </c>
      <c r="H53" s="77">
        <v>18.603986616775831</v>
      </c>
      <c r="I53" s="75"/>
    </row>
    <row r="54" spans="1:9" x14ac:dyDescent="0.2">
      <c r="A54" s="79" t="s">
        <v>10</v>
      </c>
      <c r="B54" s="77">
        <v>25.899598516311883</v>
      </c>
      <c r="C54" s="77">
        <v>41.10370266382121</v>
      </c>
      <c r="D54" s="69"/>
      <c r="E54" s="69"/>
      <c r="F54" s="76" t="s">
        <v>10</v>
      </c>
      <c r="G54" s="77">
        <v>34.531256534565237</v>
      </c>
      <c r="H54" s="77">
        <v>28.578539773144385</v>
      </c>
      <c r="I54" s="75"/>
    </row>
    <row r="55" spans="1:9" x14ac:dyDescent="0.2">
      <c r="A55" s="76" t="s">
        <v>40</v>
      </c>
      <c r="B55" s="77">
        <v>12.721203943418274</v>
      </c>
      <c r="C55" s="77">
        <v>10.006038647342995</v>
      </c>
      <c r="D55" s="69"/>
      <c r="E55" s="69"/>
      <c r="F55" s="79" t="s">
        <v>40</v>
      </c>
      <c r="G55" s="77">
        <v>45.883234016179117</v>
      </c>
      <c r="H55" s="77">
        <v>60.307971014492757</v>
      </c>
      <c r="I55" s="75"/>
    </row>
    <row r="56" spans="1:9" x14ac:dyDescent="0.2">
      <c r="A56" s="76" t="s">
        <v>67</v>
      </c>
      <c r="B56" s="77">
        <v>42.395589669679339</v>
      </c>
      <c r="C56" s="77">
        <v>24.768121723845695</v>
      </c>
      <c r="D56" s="69"/>
      <c r="E56" s="69"/>
      <c r="F56" s="76" t="s">
        <v>67</v>
      </c>
      <c r="G56" s="77">
        <v>16.589013173305712</v>
      </c>
      <c r="H56" s="77">
        <v>26.273382476258899</v>
      </c>
      <c r="I56" s="75"/>
    </row>
    <row r="57" spans="1:9" x14ac:dyDescent="0.2">
      <c r="A57" s="76" t="s">
        <v>59</v>
      </c>
      <c r="B57" s="77">
        <v>20.021265803092241</v>
      </c>
      <c r="C57" s="77">
        <v>28.166904814606497</v>
      </c>
      <c r="D57" s="69"/>
      <c r="E57" s="69"/>
      <c r="F57" s="76" t="s">
        <v>59</v>
      </c>
      <c r="G57" s="77">
        <v>17.820031054928197</v>
      </c>
      <c r="H57" s="77">
        <v>16.827895760949126</v>
      </c>
      <c r="I57" s="75"/>
    </row>
    <row r="58" spans="1:9" ht="15" x14ac:dyDescent="0.2">
      <c r="A58" s="78" t="s">
        <v>80</v>
      </c>
      <c r="B58" s="77">
        <v>22.747808767857535</v>
      </c>
      <c r="C58" s="77">
        <v>23.037473439244192</v>
      </c>
      <c r="D58" s="69"/>
      <c r="E58" s="69"/>
      <c r="F58" s="78" t="s">
        <v>80</v>
      </c>
      <c r="G58" s="77">
        <v>38.196086902399557</v>
      </c>
      <c r="H58" s="77">
        <v>35.811800373838551</v>
      </c>
      <c r="I58" s="75"/>
    </row>
    <row r="59" spans="1:9" x14ac:dyDescent="0.2">
      <c r="A59" s="76" t="s">
        <v>11</v>
      </c>
      <c r="B59" s="77">
        <v>8.6131155360463598</v>
      </c>
      <c r="C59" s="77">
        <v>17.173014018524935</v>
      </c>
      <c r="D59" s="69"/>
      <c r="E59" s="69"/>
      <c r="F59" s="76" t="s">
        <v>11</v>
      </c>
      <c r="G59" s="77">
        <v>18.001405428181343</v>
      </c>
      <c r="H59" s="77">
        <v>24.55602773747826</v>
      </c>
      <c r="I59" s="75"/>
    </row>
    <row r="60" spans="1:9" x14ac:dyDescent="0.2">
      <c r="A60" s="76" t="s">
        <v>12</v>
      </c>
      <c r="B60" s="77">
        <v>22.812849453879313</v>
      </c>
      <c r="C60" s="77">
        <v>27.913296342454046</v>
      </c>
      <c r="D60" s="69"/>
      <c r="E60" s="69"/>
      <c r="F60" s="76" t="s">
        <v>12</v>
      </c>
      <c r="G60" s="77">
        <v>32.385412475072755</v>
      </c>
      <c r="H60" s="77">
        <v>33.756426437630147</v>
      </c>
      <c r="I60" s="75"/>
    </row>
    <row r="61" spans="1:9" x14ac:dyDescent="0.2">
      <c r="A61" s="76" t="s">
        <v>13</v>
      </c>
      <c r="B61" s="77">
        <v>12.184936071426995</v>
      </c>
      <c r="C61" s="77">
        <v>6.265846709877283</v>
      </c>
      <c r="D61" s="69"/>
      <c r="E61" s="69"/>
      <c r="F61" s="76" t="s">
        <v>13</v>
      </c>
      <c r="G61" s="77">
        <v>34.510837184053386</v>
      </c>
      <c r="H61" s="77">
        <v>40.605626590863466</v>
      </c>
      <c r="I61" s="75"/>
    </row>
    <row r="62" spans="1:9" x14ac:dyDescent="0.2">
      <c r="A62" s="79" t="s">
        <v>62</v>
      </c>
      <c r="B62" s="77">
        <v>24.91065658731949</v>
      </c>
      <c r="C62" s="77">
        <v>36.012895830190281</v>
      </c>
      <c r="D62" s="69"/>
      <c r="E62" s="69"/>
      <c r="F62" s="76" t="s">
        <v>62</v>
      </c>
      <c r="G62" s="77">
        <v>26.303530716551389</v>
      </c>
      <c r="H62" s="77">
        <v>26.144806479445986</v>
      </c>
      <c r="I62" s="75"/>
    </row>
    <row r="63" spans="1:9" x14ac:dyDescent="0.2">
      <c r="A63" s="76" t="s">
        <v>14</v>
      </c>
      <c r="B63" s="77">
        <v>15.557471714182242</v>
      </c>
      <c r="C63" s="77">
        <v>26.699257211953704</v>
      </c>
      <c r="D63" s="69"/>
      <c r="E63" s="69"/>
      <c r="F63" s="76" t="s">
        <v>14</v>
      </c>
      <c r="G63" s="77">
        <v>37.513846088538031</v>
      </c>
      <c r="H63" s="77">
        <v>28.150433087382474</v>
      </c>
      <c r="I63" s="75"/>
    </row>
    <row r="64" spans="1:9" x14ac:dyDescent="0.2">
      <c r="A64" s="79" t="s">
        <v>15</v>
      </c>
      <c r="B64" s="77">
        <v>23.987803190693828</v>
      </c>
      <c r="C64" s="77">
        <v>43.108522013355561</v>
      </c>
      <c r="D64" s="69"/>
      <c r="E64" s="69"/>
      <c r="F64" s="76" t="s">
        <v>15</v>
      </c>
      <c r="G64" s="77">
        <v>30.869924148304111</v>
      </c>
      <c r="H64" s="77">
        <v>26.692490904730576</v>
      </c>
      <c r="I64" s="75"/>
    </row>
    <row r="65" spans="1:9" x14ac:dyDescent="0.2">
      <c r="A65" s="79" t="s">
        <v>16</v>
      </c>
      <c r="B65" s="77">
        <v>10.187377153533889</v>
      </c>
      <c r="C65" s="77">
        <v>35.25231553883161</v>
      </c>
      <c r="D65" s="69"/>
      <c r="E65" s="69"/>
      <c r="F65" s="76" t="s">
        <v>16</v>
      </c>
      <c r="G65" s="77">
        <v>28.274336512657168</v>
      </c>
      <c r="H65" s="77">
        <v>21.455441723173859</v>
      </c>
      <c r="I65" s="75"/>
    </row>
    <row r="66" spans="1:9" x14ac:dyDescent="0.2">
      <c r="A66" s="76" t="s">
        <v>39</v>
      </c>
      <c r="B66" s="77">
        <v>32.733745989585046</v>
      </c>
      <c r="C66" s="77">
        <v>45.224424110735015</v>
      </c>
      <c r="D66" s="69"/>
      <c r="E66" s="69"/>
      <c r="F66" s="76" t="s">
        <v>39</v>
      </c>
      <c r="G66" s="77">
        <v>26.734647735065398</v>
      </c>
      <c r="H66" s="77">
        <v>14.731002434018675</v>
      </c>
      <c r="I66" s="75"/>
    </row>
    <row r="67" spans="1:9" x14ac:dyDescent="0.2">
      <c r="A67" s="76" t="s">
        <v>5</v>
      </c>
      <c r="B67" s="77">
        <v>19.468778225524193</v>
      </c>
      <c r="C67" s="77">
        <v>13.864709800478368</v>
      </c>
      <c r="D67" s="69"/>
      <c r="E67" s="69"/>
      <c r="F67" s="76" t="s">
        <v>5</v>
      </c>
      <c r="G67" s="77">
        <v>20.585870143635447</v>
      </c>
      <c r="H67" s="77">
        <v>31.228455080600163</v>
      </c>
      <c r="I67" s="75"/>
    </row>
    <row r="68" spans="1:9" x14ac:dyDescent="0.2">
      <c r="A68" s="79" t="s">
        <v>35</v>
      </c>
      <c r="B68" s="77">
        <v>32.718929498426583</v>
      </c>
      <c r="C68" s="77">
        <v>30.779289050179219</v>
      </c>
      <c r="D68" s="69"/>
      <c r="E68" s="69"/>
      <c r="F68" s="76" t="s">
        <v>35</v>
      </c>
      <c r="G68" s="77">
        <v>32.172805891791626</v>
      </c>
      <c r="H68" s="77">
        <v>29.740726478268371</v>
      </c>
      <c r="I68" s="75"/>
    </row>
    <row r="69" spans="1:9" x14ac:dyDescent="0.2">
      <c r="A69" s="76" t="s">
        <v>17</v>
      </c>
      <c r="B69" s="77">
        <v>26.862524714704122</v>
      </c>
      <c r="C69" s="77">
        <v>20.112655430911346</v>
      </c>
      <c r="D69" s="69"/>
      <c r="E69" s="69"/>
      <c r="F69" s="79" t="s">
        <v>17</v>
      </c>
      <c r="G69" s="77">
        <v>35.372381882173414</v>
      </c>
      <c r="H69" s="77">
        <v>48.110470353720181</v>
      </c>
      <c r="I69" s="75"/>
    </row>
    <row r="70" spans="1:9" x14ac:dyDescent="0.2">
      <c r="A70" s="76" t="s">
        <v>79</v>
      </c>
      <c r="B70" s="77">
        <v>17.240275352943769</v>
      </c>
      <c r="C70" s="77">
        <v>14.409070818554037</v>
      </c>
      <c r="D70" s="69"/>
      <c r="E70" s="69"/>
      <c r="F70" s="79" t="s">
        <v>79</v>
      </c>
      <c r="G70" s="77">
        <v>37.463098856714915</v>
      </c>
      <c r="H70" s="77">
        <v>51.329724041765459</v>
      </c>
      <c r="I70" s="75"/>
    </row>
    <row r="71" spans="1:9" x14ac:dyDescent="0.2">
      <c r="A71" s="79" t="s">
        <v>37</v>
      </c>
      <c r="B71" s="77">
        <v>42.497298342815597</v>
      </c>
      <c r="C71" s="77">
        <v>45.948540712422329</v>
      </c>
      <c r="D71" s="69"/>
      <c r="E71" s="69"/>
      <c r="F71" s="79" t="s">
        <v>37</v>
      </c>
      <c r="G71" s="77">
        <v>15.101981519701882</v>
      </c>
      <c r="H71" s="77">
        <v>11.097202122016236</v>
      </c>
      <c r="I71" s="75"/>
    </row>
    <row r="72" spans="1:9" x14ac:dyDescent="0.2">
      <c r="A72" s="76" t="s">
        <v>70</v>
      </c>
      <c r="B72" s="77">
        <v>13.2</v>
      </c>
      <c r="C72" s="77">
        <v>21.9</v>
      </c>
      <c r="D72" s="69"/>
      <c r="E72" s="69"/>
      <c r="F72" s="76" t="s">
        <v>70</v>
      </c>
      <c r="G72" s="77">
        <v>36.9</v>
      </c>
      <c r="H72" s="77">
        <v>32.1</v>
      </c>
      <c r="I72" s="75"/>
    </row>
    <row r="73" spans="1:9" x14ac:dyDescent="0.2">
      <c r="A73" s="76" t="s">
        <v>71</v>
      </c>
      <c r="B73" s="77">
        <v>29.053036640455076</v>
      </c>
      <c r="C73" s="77">
        <v>27.869584635998212</v>
      </c>
      <c r="D73" s="69"/>
      <c r="E73" s="69"/>
      <c r="F73" s="76" t="s">
        <v>71</v>
      </c>
      <c r="G73" s="77">
        <v>32.780420182126726</v>
      </c>
      <c r="H73" s="77">
        <v>26.261723983921392</v>
      </c>
      <c r="I73" s="75"/>
    </row>
    <row r="74" spans="1:9" x14ac:dyDescent="0.2">
      <c r="A74" s="76" t="s">
        <v>60</v>
      </c>
      <c r="B74" s="77">
        <v>13.968485331082642</v>
      </c>
      <c r="C74" s="77">
        <v>7.6164881415129395</v>
      </c>
      <c r="D74" s="69"/>
      <c r="E74" s="69"/>
      <c r="F74" s="76" t="s">
        <v>60</v>
      </c>
      <c r="G74" s="77">
        <v>28.239259508224997</v>
      </c>
      <c r="H74" s="77">
        <v>26.650575786704252</v>
      </c>
      <c r="I74" s="75"/>
    </row>
    <row r="75" spans="1:9" x14ac:dyDescent="0.2">
      <c r="A75" s="76" t="s">
        <v>0</v>
      </c>
      <c r="B75" s="77">
        <v>9.076682852436754</v>
      </c>
      <c r="C75" s="77">
        <v>3.3475052423470362</v>
      </c>
      <c r="D75" s="69"/>
      <c r="E75" s="69"/>
      <c r="F75" s="76" t="s">
        <v>0</v>
      </c>
      <c r="G75" s="77">
        <v>32.782845796804679</v>
      </c>
      <c r="H75" s="77">
        <v>32.580573431561419</v>
      </c>
      <c r="I75" s="75"/>
    </row>
    <row r="76" spans="1:9" x14ac:dyDescent="0.2">
      <c r="A76" s="76" t="s">
        <v>36</v>
      </c>
      <c r="B76" s="77">
        <v>22.551682719961764</v>
      </c>
      <c r="C76" s="77">
        <v>23.385649577854572</v>
      </c>
      <c r="D76" s="69"/>
      <c r="E76" s="69"/>
      <c r="F76" s="79" t="s">
        <v>36</v>
      </c>
      <c r="G76" s="77">
        <v>27.245868739719686</v>
      </c>
      <c r="H76" s="77">
        <v>47.732792573988057</v>
      </c>
      <c r="I76" s="75"/>
    </row>
    <row r="77" spans="1:9" x14ac:dyDescent="0.2">
      <c r="A77" s="76" t="s">
        <v>65</v>
      </c>
      <c r="B77" s="77">
        <v>60.590477021736852</v>
      </c>
      <c r="C77" s="77">
        <v>45.49676600369029</v>
      </c>
      <c r="D77" s="69"/>
      <c r="E77" s="69"/>
      <c r="F77" s="76" t="s">
        <v>65</v>
      </c>
      <c r="G77" s="77">
        <v>14.932981294444714</v>
      </c>
      <c r="H77" s="77">
        <v>27.199445790951671</v>
      </c>
      <c r="I77" s="75"/>
    </row>
    <row r="78" spans="1:9" x14ac:dyDescent="0.2">
      <c r="A78" s="79" t="s">
        <v>63</v>
      </c>
      <c r="B78" s="77">
        <v>63.135631401555855</v>
      </c>
      <c r="C78" s="77">
        <v>32.411369568036321</v>
      </c>
      <c r="D78" s="69"/>
      <c r="E78" s="69"/>
      <c r="F78" s="76" t="s">
        <v>63</v>
      </c>
      <c r="G78" s="77">
        <v>14.456400416641756</v>
      </c>
      <c r="H78" s="77">
        <v>35.292362395093143</v>
      </c>
      <c r="I78" s="75"/>
    </row>
    <row r="79" spans="1:9" x14ac:dyDescent="0.2">
      <c r="A79" s="76" t="s">
        <v>18</v>
      </c>
      <c r="B79" s="77">
        <v>25.594488867824751</v>
      </c>
      <c r="C79" s="77">
        <v>32.909054884089556</v>
      </c>
      <c r="D79" s="69"/>
      <c r="E79" s="69"/>
      <c r="F79" s="76" t="s">
        <v>18</v>
      </c>
      <c r="G79" s="77">
        <v>32.212746874031026</v>
      </c>
      <c r="H79" s="77">
        <v>26.101598817271494</v>
      </c>
      <c r="I79" s="75"/>
    </row>
    <row r="80" spans="1:9" x14ac:dyDescent="0.2">
      <c r="A80" s="76" t="s">
        <v>61</v>
      </c>
      <c r="B80" s="77">
        <v>21.959116609481466</v>
      </c>
      <c r="C80" s="77">
        <v>17.092337917485263</v>
      </c>
      <c r="D80" s="69"/>
      <c r="E80" s="69"/>
      <c r="F80" s="79" t="s">
        <v>61</v>
      </c>
      <c r="G80" s="77">
        <v>30.913835596578554</v>
      </c>
      <c r="H80" s="77">
        <v>46.674150996351386</v>
      </c>
      <c r="I80" s="75"/>
    </row>
    <row r="81" spans="1:9" x14ac:dyDescent="0.2">
      <c r="A81" s="76" t="s">
        <v>19</v>
      </c>
      <c r="B81" s="77">
        <v>20.381728359911257</v>
      </c>
      <c r="C81" s="77">
        <v>22.86717125643688</v>
      </c>
      <c r="D81" s="69"/>
      <c r="E81" s="69"/>
      <c r="F81" s="76" t="s">
        <v>19</v>
      </c>
      <c r="G81" s="77">
        <v>34.642723137148863</v>
      </c>
      <c r="H81" s="77">
        <v>36.98262278432609</v>
      </c>
      <c r="I81" s="75"/>
    </row>
    <row r="82" spans="1:9" x14ac:dyDescent="0.2">
      <c r="A82" s="76" t="s">
        <v>64</v>
      </c>
      <c r="B82" s="77">
        <v>28.234196840058722</v>
      </c>
      <c r="C82" s="77">
        <v>29.210208198258599</v>
      </c>
      <c r="D82" s="69"/>
      <c r="E82" s="69"/>
      <c r="F82" s="76" t="s">
        <v>64</v>
      </c>
      <c r="G82" s="77">
        <v>29.463355963350661</v>
      </c>
      <c r="H82" s="77">
        <v>34.145014287427813</v>
      </c>
      <c r="I82" s="75"/>
    </row>
    <row r="83" spans="1:9" x14ac:dyDescent="0.2">
      <c r="A83" s="76" t="s">
        <v>20</v>
      </c>
      <c r="B83" s="77">
        <v>10.695882731570967</v>
      </c>
      <c r="C83" s="77">
        <v>7.6051151422029282</v>
      </c>
      <c r="D83" s="69"/>
      <c r="E83" s="69"/>
      <c r="F83" s="79" t="s">
        <v>20</v>
      </c>
      <c r="G83" s="77">
        <v>23.341251711246755</v>
      </c>
      <c r="H83" s="77">
        <v>45.288265030576554</v>
      </c>
      <c r="I83" s="75"/>
    </row>
    <row r="84" spans="1:9" x14ac:dyDescent="0.2">
      <c r="A84" s="76" t="s">
        <v>1</v>
      </c>
      <c r="B84" s="77">
        <v>62.954949781461622</v>
      </c>
      <c r="C84" s="77">
        <v>42.497712604169244</v>
      </c>
      <c r="D84" s="69"/>
      <c r="E84" s="69"/>
      <c r="F84" s="76" t="s">
        <v>1</v>
      </c>
      <c r="G84" s="77">
        <v>16.896512746579496</v>
      </c>
      <c r="H84" s="77">
        <v>24.950542792848488</v>
      </c>
      <c r="I84" s="75"/>
    </row>
    <row r="85" spans="1:9" x14ac:dyDescent="0.2">
      <c r="A85" s="76" t="s">
        <v>78</v>
      </c>
      <c r="B85" s="77">
        <v>9.7019621030354433</v>
      </c>
      <c r="C85" s="77">
        <v>11.980119787289141</v>
      </c>
      <c r="D85" s="69"/>
      <c r="E85" s="69"/>
      <c r="F85" s="76" t="s">
        <v>78</v>
      </c>
      <c r="G85" s="77">
        <v>17.927573372320666</v>
      </c>
      <c r="H85" s="77">
        <v>26.300217969682944</v>
      </c>
    </row>
    <row r="86" spans="1:9" x14ac:dyDescent="0.2">
      <c r="A86" s="79" t="s">
        <v>21</v>
      </c>
      <c r="B86" s="77">
        <v>14.461626192587529</v>
      </c>
      <c r="C86" s="77">
        <v>29.155854050657549</v>
      </c>
      <c r="D86" s="69"/>
      <c r="E86" s="69"/>
      <c r="F86" s="76" t="s">
        <v>21</v>
      </c>
      <c r="G86" s="77">
        <v>26.964631032382826</v>
      </c>
      <c r="H86" s="77">
        <v>13.459616698350702</v>
      </c>
    </row>
    <row r="87" spans="1:9" x14ac:dyDescent="0.2">
      <c r="A87" s="79" t="s">
        <v>2</v>
      </c>
      <c r="B87" s="77">
        <v>47.27789153256672</v>
      </c>
      <c r="C87" s="77">
        <v>45.513629165363604</v>
      </c>
      <c r="D87" s="69"/>
      <c r="E87" s="69"/>
      <c r="F87" s="76" t="s">
        <v>2</v>
      </c>
      <c r="G87" s="77">
        <v>32.579382037138359</v>
      </c>
      <c r="H87" s="77">
        <v>22.886506841719555</v>
      </c>
    </row>
    <row r="88" spans="1:9" x14ac:dyDescent="0.2">
      <c r="A88" s="76" t="s">
        <v>22</v>
      </c>
      <c r="B88" s="77">
        <v>15.399980639334101</v>
      </c>
      <c r="C88" s="77">
        <v>30.744364387657679</v>
      </c>
      <c r="D88" s="69"/>
      <c r="E88" s="69"/>
      <c r="F88" s="76" t="s">
        <v>22</v>
      </c>
      <c r="G88" s="77">
        <v>32.062402590586395</v>
      </c>
      <c r="H88" s="77">
        <v>33.571073337406098</v>
      </c>
    </row>
    <row r="89" spans="1:9" x14ac:dyDescent="0.2">
      <c r="A89" s="76" t="s">
        <v>23</v>
      </c>
      <c r="B89" s="77">
        <v>7.4265124444343327</v>
      </c>
      <c r="C89" s="77">
        <v>27.406876756958681</v>
      </c>
      <c r="D89" s="69"/>
      <c r="E89" s="69"/>
      <c r="F89" s="76" t="s">
        <v>23</v>
      </c>
      <c r="G89" s="77">
        <v>34.928320490290098</v>
      </c>
      <c r="H89" s="77">
        <v>35.033537371057847</v>
      </c>
    </row>
    <row r="90" spans="1:9" x14ac:dyDescent="0.2">
      <c r="A90" s="76" t="s">
        <v>58</v>
      </c>
      <c r="B90" s="77">
        <v>69.290987263841856</v>
      </c>
      <c r="C90" s="77">
        <v>41.84999527315405</v>
      </c>
      <c r="D90" s="69"/>
      <c r="E90" s="69"/>
      <c r="F90" s="76" t="s">
        <v>58</v>
      </c>
      <c r="G90" s="77">
        <v>12.837064795713873</v>
      </c>
      <c r="H90" s="77">
        <v>22.428077003779169</v>
      </c>
    </row>
    <row r="91" spans="1:9" x14ac:dyDescent="0.2">
      <c r="A91" s="76" t="s">
        <v>3</v>
      </c>
      <c r="B91" s="77">
        <v>23.188337190285129</v>
      </c>
      <c r="C91" s="77">
        <v>19.712137645721413</v>
      </c>
      <c r="D91" s="69"/>
      <c r="E91" s="69"/>
      <c r="F91" s="79" t="s">
        <v>3</v>
      </c>
      <c r="G91" s="77">
        <v>34.614626750006963</v>
      </c>
      <c r="H91" s="77">
        <v>47.003431220196845</v>
      </c>
    </row>
    <row r="92" spans="1:9" x14ac:dyDescent="0.2">
      <c r="A92" s="108" t="s">
        <v>38</v>
      </c>
      <c r="B92" s="80">
        <v>8.3542651603411748</v>
      </c>
      <c r="C92" s="80">
        <v>26.631534210914925</v>
      </c>
      <c r="D92" s="69"/>
      <c r="E92" s="69"/>
      <c r="F92" s="108" t="s">
        <v>38</v>
      </c>
      <c r="G92" s="80">
        <v>41.910211984846896</v>
      </c>
      <c r="H92" s="80">
        <v>36.537971575746397</v>
      </c>
    </row>
    <row r="93" spans="1:9" x14ac:dyDescent="0.2">
      <c r="A93" s="81"/>
      <c r="B93" s="82"/>
      <c r="C93" s="82"/>
    </row>
  </sheetData>
  <sortState ref="F52:H92">
    <sortCondition ref="F51"/>
  </sortState>
  <mergeCells count="8">
    <mergeCell ref="A50:C50"/>
    <mergeCell ref="F50:H50"/>
    <mergeCell ref="A6:K6"/>
    <mergeCell ref="A7:K7"/>
    <mergeCell ref="A45:K45"/>
    <mergeCell ref="A46:K46"/>
    <mergeCell ref="A47:K47"/>
    <mergeCell ref="A48:K48"/>
  </mergeCells>
  <hyperlinks>
    <hyperlink ref="A1" r:id="rId1" display="http://dx.doi.org/10.1787/9789264234024-en"/>
  </hyperlinks>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O76"/>
  <sheetViews>
    <sheetView topLeftCell="A32" workbookViewId="0">
      <selection activeCell="M34" activeCellId="2" sqref="A34:A75 G34:G75 M34:M75"/>
    </sheetView>
  </sheetViews>
  <sheetFormatPr defaultRowHeight="12.75" x14ac:dyDescent="0.2"/>
  <cols>
    <col min="1" max="1" width="14.42578125" style="37" customWidth="1"/>
    <col min="2" max="3" width="13.42578125" style="37" customWidth="1"/>
    <col min="4" max="4" width="18.42578125" style="37" customWidth="1"/>
    <col min="5" max="14" width="9.140625" style="37" customWidth="1"/>
    <col min="15" max="15" width="10.85546875" style="37" customWidth="1"/>
    <col min="16" max="256" width="9.140625" style="37"/>
    <col min="257" max="257" width="14.42578125" style="37" customWidth="1"/>
    <col min="258" max="259" width="13.42578125" style="37" customWidth="1"/>
    <col min="260" max="260" width="18.42578125" style="37" customWidth="1"/>
    <col min="261" max="270" width="9.140625" style="37" customWidth="1"/>
    <col min="271" max="271" width="10.85546875" style="37" customWidth="1"/>
    <col min="272" max="512" width="9.140625" style="37"/>
    <col min="513" max="513" width="14.42578125" style="37" customWidth="1"/>
    <col min="514" max="515" width="13.42578125" style="37" customWidth="1"/>
    <col min="516" max="516" width="18.42578125" style="37" customWidth="1"/>
    <col min="517" max="526" width="9.140625" style="37" customWidth="1"/>
    <col min="527" max="527" width="10.85546875" style="37" customWidth="1"/>
    <col min="528" max="768" width="9.140625" style="37"/>
    <col min="769" max="769" width="14.42578125" style="37" customWidth="1"/>
    <col min="770" max="771" width="13.42578125" style="37" customWidth="1"/>
    <col min="772" max="772" width="18.42578125" style="37" customWidth="1"/>
    <col min="773" max="782" width="9.140625" style="37" customWidth="1"/>
    <col min="783" max="783" width="10.85546875" style="37" customWidth="1"/>
    <col min="784" max="1024" width="9.140625" style="37"/>
    <col min="1025" max="1025" width="14.42578125" style="37" customWidth="1"/>
    <col min="1026" max="1027" width="13.42578125" style="37" customWidth="1"/>
    <col min="1028" max="1028" width="18.42578125" style="37" customWidth="1"/>
    <col min="1029" max="1038" width="9.140625" style="37" customWidth="1"/>
    <col min="1039" max="1039" width="10.85546875" style="37" customWidth="1"/>
    <col min="1040" max="1280" width="9.140625" style="37"/>
    <col min="1281" max="1281" width="14.42578125" style="37" customWidth="1"/>
    <col min="1282" max="1283" width="13.42578125" style="37" customWidth="1"/>
    <col min="1284" max="1284" width="18.42578125" style="37" customWidth="1"/>
    <col min="1285" max="1294" width="9.140625" style="37" customWidth="1"/>
    <col min="1295" max="1295" width="10.85546875" style="37" customWidth="1"/>
    <col min="1296" max="1536" width="9.140625" style="37"/>
    <col min="1537" max="1537" width="14.42578125" style="37" customWidth="1"/>
    <col min="1538" max="1539" width="13.42578125" style="37" customWidth="1"/>
    <col min="1540" max="1540" width="18.42578125" style="37" customWidth="1"/>
    <col min="1541" max="1550" width="9.140625" style="37" customWidth="1"/>
    <col min="1551" max="1551" width="10.85546875" style="37" customWidth="1"/>
    <col min="1552" max="1792" width="9.140625" style="37"/>
    <col min="1793" max="1793" width="14.42578125" style="37" customWidth="1"/>
    <col min="1794" max="1795" width="13.42578125" style="37" customWidth="1"/>
    <col min="1796" max="1796" width="18.42578125" style="37" customWidth="1"/>
    <col min="1797" max="1806" width="9.140625" style="37" customWidth="1"/>
    <col min="1807" max="1807" width="10.85546875" style="37" customWidth="1"/>
    <col min="1808" max="2048" width="9.140625" style="37"/>
    <col min="2049" max="2049" width="14.42578125" style="37" customWidth="1"/>
    <col min="2050" max="2051" width="13.42578125" style="37" customWidth="1"/>
    <col min="2052" max="2052" width="18.42578125" style="37" customWidth="1"/>
    <col min="2053" max="2062" width="9.140625" style="37" customWidth="1"/>
    <col min="2063" max="2063" width="10.85546875" style="37" customWidth="1"/>
    <col min="2064" max="2304" width="9.140625" style="37"/>
    <col min="2305" max="2305" width="14.42578125" style="37" customWidth="1"/>
    <col min="2306" max="2307" width="13.42578125" style="37" customWidth="1"/>
    <col min="2308" max="2308" width="18.42578125" style="37" customWidth="1"/>
    <col min="2309" max="2318" width="9.140625" style="37" customWidth="1"/>
    <col min="2319" max="2319" width="10.85546875" style="37" customWidth="1"/>
    <col min="2320" max="2560" width="9.140625" style="37"/>
    <col min="2561" max="2561" width="14.42578125" style="37" customWidth="1"/>
    <col min="2562" max="2563" width="13.42578125" style="37" customWidth="1"/>
    <col min="2564" max="2564" width="18.42578125" style="37" customWidth="1"/>
    <col min="2565" max="2574" width="9.140625" style="37" customWidth="1"/>
    <col min="2575" max="2575" width="10.85546875" style="37" customWidth="1"/>
    <col min="2576" max="2816" width="9.140625" style="37"/>
    <col min="2817" max="2817" width="14.42578125" style="37" customWidth="1"/>
    <col min="2818" max="2819" width="13.42578125" style="37" customWidth="1"/>
    <col min="2820" max="2820" width="18.42578125" style="37" customWidth="1"/>
    <col min="2821" max="2830" width="9.140625" style="37" customWidth="1"/>
    <col min="2831" max="2831" width="10.85546875" style="37" customWidth="1"/>
    <col min="2832" max="3072" width="9.140625" style="37"/>
    <col min="3073" max="3073" width="14.42578125" style="37" customWidth="1"/>
    <col min="3074" max="3075" width="13.42578125" style="37" customWidth="1"/>
    <col min="3076" max="3076" width="18.42578125" style="37" customWidth="1"/>
    <col min="3077" max="3086" width="9.140625" style="37" customWidth="1"/>
    <col min="3087" max="3087" width="10.85546875" style="37" customWidth="1"/>
    <col min="3088" max="3328" width="9.140625" style="37"/>
    <col min="3329" max="3329" width="14.42578125" style="37" customWidth="1"/>
    <col min="3330" max="3331" width="13.42578125" style="37" customWidth="1"/>
    <col min="3332" max="3332" width="18.42578125" style="37" customWidth="1"/>
    <col min="3333" max="3342" width="9.140625" style="37" customWidth="1"/>
    <col min="3343" max="3343" width="10.85546875" style="37" customWidth="1"/>
    <col min="3344" max="3584" width="9.140625" style="37"/>
    <col min="3585" max="3585" width="14.42578125" style="37" customWidth="1"/>
    <col min="3586" max="3587" width="13.42578125" style="37" customWidth="1"/>
    <col min="3588" max="3588" width="18.42578125" style="37" customWidth="1"/>
    <col min="3589" max="3598" width="9.140625" style="37" customWidth="1"/>
    <col min="3599" max="3599" width="10.85546875" style="37" customWidth="1"/>
    <col min="3600" max="3840" width="9.140625" style="37"/>
    <col min="3841" max="3841" width="14.42578125" style="37" customWidth="1"/>
    <col min="3842" max="3843" width="13.42578125" style="37" customWidth="1"/>
    <col min="3844" max="3844" width="18.42578125" style="37" customWidth="1"/>
    <col min="3845" max="3854" width="9.140625" style="37" customWidth="1"/>
    <col min="3855" max="3855" width="10.85546875" style="37" customWidth="1"/>
    <col min="3856" max="4096" width="9.140625" style="37"/>
    <col min="4097" max="4097" width="14.42578125" style="37" customWidth="1"/>
    <col min="4098" max="4099" width="13.42578125" style="37" customWidth="1"/>
    <col min="4100" max="4100" width="18.42578125" style="37" customWidth="1"/>
    <col min="4101" max="4110" width="9.140625" style="37" customWidth="1"/>
    <col min="4111" max="4111" width="10.85546875" style="37" customWidth="1"/>
    <col min="4112" max="4352" width="9.140625" style="37"/>
    <col min="4353" max="4353" width="14.42578125" style="37" customWidth="1"/>
    <col min="4354" max="4355" width="13.42578125" style="37" customWidth="1"/>
    <col min="4356" max="4356" width="18.42578125" style="37" customWidth="1"/>
    <col min="4357" max="4366" width="9.140625" style="37" customWidth="1"/>
    <col min="4367" max="4367" width="10.85546875" style="37" customWidth="1"/>
    <col min="4368" max="4608" width="9.140625" style="37"/>
    <col min="4609" max="4609" width="14.42578125" style="37" customWidth="1"/>
    <col min="4610" max="4611" width="13.42578125" style="37" customWidth="1"/>
    <col min="4612" max="4612" width="18.42578125" style="37" customWidth="1"/>
    <col min="4613" max="4622" width="9.140625" style="37" customWidth="1"/>
    <col min="4623" max="4623" width="10.85546875" style="37" customWidth="1"/>
    <col min="4624" max="4864" width="9.140625" style="37"/>
    <col min="4865" max="4865" width="14.42578125" style="37" customWidth="1"/>
    <col min="4866" max="4867" width="13.42578125" style="37" customWidth="1"/>
    <col min="4868" max="4868" width="18.42578125" style="37" customWidth="1"/>
    <col min="4869" max="4878" width="9.140625" style="37" customWidth="1"/>
    <col min="4879" max="4879" width="10.85546875" style="37" customWidth="1"/>
    <col min="4880" max="5120" width="9.140625" style="37"/>
    <col min="5121" max="5121" width="14.42578125" style="37" customWidth="1"/>
    <col min="5122" max="5123" width="13.42578125" style="37" customWidth="1"/>
    <col min="5124" max="5124" width="18.42578125" style="37" customWidth="1"/>
    <col min="5125" max="5134" width="9.140625" style="37" customWidth="1"/>
    <col min="5135" max="5135" width="10.85546875" style="37" customWidth="1"/>
    <col min="5136" max="5376" width="9.140625" style="37"/>
    <col min="5377" max="5377" width="14.42578125" style="37" customWidth="1"/>
    <col min="5378" max="5379" width="13.42578125" style="37" customWidth="1"/>
    <col min="5380" max="5380" width="18.42578125" style="37" customWidth="1"/>
    <col min="5381" max="5390" width="9.140625" style="37" customWidth="1"/>
    <col min="5391" max="5391" width="10.85546875" style="37" customWidth="1"/>
    <col min="5392" max="5632" width="9.140625" style="37"/>
    <col min="5633" max="5633" width="14.42578125" style="37" customWidth="1"/>
    <col min="5634" max="5635" width="13.42578125" style="37" customWidth="1"/>
    <col min="5636" max="5636" width="18.42578125" style="37" customWidth="1"/>
    <col min="5637" max="5646" width="9.140625" style="37" customWidth="1"/>
    <col min="5647" max="5647" width="10.85546875" style="37" customWidth="1"/>
    <col min="5648" max="5888" width="9.140625" style="37"/>
    <col min="5889" max="5889" width="14.42578125" style="37" customWidth="1"/>
    <col min="5890" max="5891" width="13.42578125" style="37" customWidth="1"/>
    <col min="5892" max="5892" width="18.42578125" style="37" customWidth="1"/>
    <col min="5893" max="5902" width="9.140625" style="37" customWidth="1"/>
    <col min="5903" max="5903" width="10.85546875" style="37" customWidth="1"/>
    <col min="5904" max="6144" width="9.140625" style="37"/>
    <col min="6145" max="6145" width="14.42578125" style="37" customWidth="1"/>
    <col min="6146" max="6147" width="13.42578125" style="37" customWidth="1"/>
    <col min="6148" max="6148" width="18.42578125" style="37" customWidth="1"/>
    <col min="6149" max="6158" width="9.140625" style="37" customWidth="1"/>
    <col min="6159" max="6159" width="10.85546875" style="37" customWidth="1"/>
    <col min="6160" max="6400" width="9.140625" style="37"/>
    <col min="6401" max="6401" width="14.42578125" style="37" customWidth="1"/>
    <col min="6402" max="6403" width="13.42578125" style="37" customWidth="1"/>
    <col min="6404" max="6404" width="18.42578125" style="37" customWidth="1"/>
    <col min="6405" max="6414" width="9.140625" style="37" customWidth="1"/>
    <col min="6415" max="6415" width="10.85546875" style="37" customWidth="1"/>
    <col min="6416" max="6656" width="9.140625" style="37"/>
    <col min="6657" max="6657" width="14.42578125" style="37" customWidth="1"/>
    <col min="6658" max="6659" width="13.42578125" style="37" customWidth="1"/>
    <col min="6660" max="6660" width="18.42578125" style="37" customWidth="1"/>
    <col min="6661" max="6670" width="9.140625" style="37" customWidth="1"/>
    <col min="6671" max="6671" width="10.85546875" style="37" customWidth="1"/>
    <col min="6672" max="6912" width="9.140625" style="37"/>
    <col min="6913" max="6913" width="14.42578125" style="37" customWidth="1"/>
    <col min="6914" max="6915" width="13.42578125" style="37" customWidth="1"/>
    <col min="6916" max="6916" width="18.42578125" style="37" customWidth="1"/>
    <col min="6917" max="6926" width="9.140625" style="37" customWidth="1"/>
    <col min="6927" max="6927" width="10.85546875" style="37" customWidth="1"/>
    <col min="6928" max="7168" width="9.140625" style="37"/>
    <col min="7169" max="7169" width="14.42578125" style="37" customWidth="1"/>
    <col min="7170" max="7171" width="13.42578125" style="37" customWidth="1"/>
    <col min="7172" max="7172" width="18.42578125" style="37" customWidth="1"/>
    <col min="7173" max="7182" width="9.140625" style="37" customWidth="1"/>
    <col min="7183" max="7183" width="10.85546875" style="37" customWidth="1"/>
    <col min="7184" max="7424" width="9.140625" style="37"/>
    <col min="7425" max="7425" width="14.42578125" style="37" customWidth="1"/>
    <col min="7426" max="7427" width="13.42578125" style="37" customWidth="1"/>
    <col min="7428" max="7428" width="18.42578125" style="37" customWidth="1"/>
    <col min="7429" max="7438" width="9.140625" style="37" customWidth="1"/>
    <col min="7439" max="7439" width="10.85546875" style="37" customWidth="1"/>
    <col min="7440" max="7680" width="9.140625" style="37"/>
    <col min="7681" max="7681" width="14.42578125" style="37" customWidth="1"/>
    <col min="7682" max="7683" width="13.42578125" style="37" customWidth="1"/>
    <col min="7684" max="7684" width="18.42578125" style="37" customWidth="1"/>
    <col min="7685" max="7694" width="9.140625" style="37" customWidth="1"/>
    <col min="7695" max="7695" width="10.85546875" style="37" customWidth="1"/>
    <col min="7696" max="7936" width="9.140625" style="37"/>
    <col min="7937" max="7937" width="14.42578125" style="37" customWidth="1"/>
    <col min="7938" max="7939" width="13.42578125" style="37" customWidth="1"/>
    <col min="7940" max="7940" width="18.42578125" style="37" customWidth="1"/>
    <col min="7941" max="7950" width="9.140625" style="37" customWidth="1"/>
    <col min="7951" max="7951" width="10.85546875" style="37" customWidth="1"/>
    <col min="7952" max="8192" width="9.140625" style="37"/>
    <col min="8193" max="8193" width="14.42578125" style="37" customWidth="1"/>
    <col min="8194" max="8195" width="13.42578125" style="37" customWidth="1"/>
    <col min="8196" max="8196" width="18.42578125" style="37" customWidth="1"/>
    <col min="8197" max="8206" width="9.140625" style="37" customWidth="1"/>
    <col min="8207" max="8207" width="10.85546875" style="37" customWidth="1"/>
    <col min="8208" max="8448" width="9.140625" style="37"/>
    <col min="8449" max="8449" width="14.42578125" style="37" customWidth="1"/>
    <col min="8450" max="8451" width="13.42578125" style="37" customWidth="1"/>
    <col min="8452" max="8452" width="18.42578125" style="37" customWidth="1"/>
    <col min="8453" max="8462" width="9.140625" style="37" customWidth="1"/>
    <col min="8463" max="8463" width="10.85546875" style="37" customWidth="1"/>
    <col min="8464" max="8704" width="9.140625" style="37"/>
    <col min="8705" max="8705" width="14.42578125" style="37" customWidth="1"/>
    <col min="8706" max="8707" width="13.42578125" style="37" customWidth="1"/>
    <col min="8708" max="8708" width="18.42578125" style="37" customWidth="1"/>
    <col min="8709" max="8718" width="9.140625" style="37" customWidth="1"/>
    <col min="8719" max="8719" width="10.85546875" style="37" customWidth="1"/>
    <col min="8720" max="8960" width="9.140625" style="37"/>
    <col min="8961" max="8961" width="14.42578125" style="37" customWidth="1"/>
    <col min="8962" max="8963" width="13.42578125" style="37" customWidth="1"/>
    <col min="8964" max="8964" width="18.42578125" style="37" customWidth="1"/>
    <col min="8965" max="8974" width="9.140625" style="37" customWidth="1"/>
    <col min="8975" max="8975" width="10.85546875" style="37" customWidth="1"/>
    <col min="8976" max="9216" width="9.140625" style="37"/>
    <col min="9217" max="9217" width="14.42578125" style="37" customWidth="1"/>
    <col min="9218" max="9219" width="13.42578125" style="37" customWidth="1"/>
    <col min="9220" max="9220" width="18.42578125" style="37" customWidth="1"/>
    <col min="9221" max="9230" width="9.140625" style="37" customWidth="1"/>
    <col min="9231" max="9231" width="10.85546875" style="37" customWidth="1"/>
    <col min="9232" max="9472" width="9.140625" style="37"/>
    <col min="9473" max="9473" width="14.42578125" style="37" customWidth="1"/>
    <col min="9474" max="9475" width="13.42578125" style="37" customWidth="1"/>
    <col min="9476" max="9476" width="18.42578125" style="37" customWidth="1"/>
    <col min="9477" max="9486" width="9.140625" style="37" customWidth="1"/>
    <col min="9487" max="9487" width="10.85546875" style="37" customWidth="1"/>
    <col min="9488" max="9728" width="9.140625" style="37"/>
    <col min="9729" max="9729" width="14.42578125" style="37" customWidth="1"/>
    <col min="9730" max="9731" width="13.42578125" style="37" customWidth="1"/>
    <col min="9732" max="9732" width="18.42578125" style="37" customWidth="1"/>
    <col min="9733" max="9742" width="9.140625" style="37" customWidth="1"/>
    <col min="9743" max="9743" width="10.85546875" style="37" customWidth="1"/>
    <col min="9744" max="9984" width="9.140625" style="37"/>
    <col min="9985" max="9985" width="14.42578125" style="37" customWidth="1"/>
    <col min="9986" max="9987" width="13.42578125" style="37" customWidth="1"/>
    <col min="9988" max="9988" width="18.42578125" style="37" customWidth="1"/>
    <col min="9989" max="9998" width="9.140625" style="37" customWidth="1"/>
    <col min="9999" max="9999" width="10.85546875" style="37" customWidth="1"/>
    <col min="10000" max="10240" width="9.140625" style="37"/>
    <col min="10241" max="10241" width="14.42578125" style="37" customWidth="1"/>
    <col min="10242" max="10243" width="13.42578125" style="37" customWidth="1"/>
    <col min="10244" max="10244" width="18.42578125" style="37" customWidth="1"/>
    <col min="10245" max="10254" width="9.140625" style="37" customWidth="1"/>
    <col min="10255" max="10255" width="10.85546875" style="37" customWidth="1"/>
    <col min="10256" max="10496" width="9.140625" style="37"/>
    <col min="10497" max="10497" width="14.42578125" style="37" customWidth="1"/>
    <col min="10498" max="10499" width="13.42578125" style="37" customWidth="1"/>
    <col min="10500" max="10500" width="18.42578125" style="37" customWidth="1"/>
    <col min="10501" max="10510" width="9.140625" style="37" customWidth="1"/>
    <col min="10511" max="10511" width="10.85546875" style="37" customWidth="1"/>
    <col min="10512" max="10752" width="9.140625" style="37"/>
    <col min="10753" max="10753" width="14.42578125" style="37" customWidth="1"/>
    <col min="10754" max="10755" width="13.42578125" style="37" customWidth="1"/>
    <col min="10756" max="10756" width="18.42578125" style="37" customWidth="1"/>
    <col min="10757" max="10766" width="9.140625" style="37" customWidth="1"/>
    <col min="10767" max="10767" width="10.85546875" style="37" customWidth="1"/>
    <col min="10768" max="11008" width="9.140625" style="37"/>
    <col min="11009" max="11009" width="14.42578125" style="37" customWidth="1"/>
    <col min="11010" max="11011" width="13.42578125" style="37" customWidth="1"/>
    <col min="11012" max="11012" width="18.42578125" style="37" customWidth="1"/>
    <col min="11013" max="11022" width="9.140625" style="37" customWidth="1"/>
    <col min="11023" max="11023" width="10.85546875" style="37" customWidth="1"/>
    <col min="11024" max="11264" width="9.140625" style="37"/>
    <col min="11265" max="11265" width="14.42578125" style="37" customWidth="1"/>
    <col min="11266" max="11267" width="13.42578125" style="37" customWidth="1"/>
    <col min="11268" max="11268" width="18.42578125" style="37" customWidth="1"/>
    <col min="11269" max="11278" width="9.140625" style="37" customWidth="1"/>
    <col min="11279" max="11279" width="10.85546875" style="37" customWidth="1"/>
    <col min="11280" max="11520" width="9.140625" style="37"/>
    <col min="11521" max="11521" width="14.42578125" style="37" customWidth="1"/>
    <col min="11522" max="11523" width="13.42578125" style="37" customWidth="1"/>
    <col min="11524" max="11524" width="18.42578125" style="37" customWidth="1"/>
    <col min="11525" max="11534" width="9.140625" style="37" customWidth="1"/>
    <col min="11535" max="11535" width="10.85546875" style="37" customWidth="1"/>
    <col min="11536" max="11776" width="9.140625" style="37"/>
    <col min="11777" max="11777" width="14.42578125" style="37" customWidth="1"/>
    <col min="11778" max="11779" width="13.42578125" style="37" customWidth="1"/>
    <col min="11780" max="11780" width="18.42578125" style="37" customWidth="1"/>
    <col min="11781" max="11790" width="9.140625" style="37" customWidth="1"/>
    <col min="11791" max="11791" width="10.85546875" style="37" customWidth="1"/>
    <col min="11792" max="12032" width="9.140625" style="37"/>
    <col min="12033" max="12033" width="14.42578125" style="37" customWidth="1"/>
    <col min="12034" max="12035" width="13.42578125" style="37" customWidth="1"/>
    <col min="12036" max="12036" width="18.42578125" style="37" customWidth="1"/>
    <col min="12037" max="12046" width="9.140625" style="37" customWidth="1"/>
    <col min="12047" max="12047" width="10.85546875" style="37" customWidth="1"/>
    <col min="12048" max="12288" width="9.140625" style="37"/>
    <col min="12289" max="12289" width="14.42578125" style="37" customWidth="1"/>
    <col min="12290" max="12291" width="13.42578125" style="37" customWidth="1"/>
    <col min="12292" max="12292" width="18.42578125" style="37" customWidth="1"/>
    <col min="12293" max="12302" width="9.140625" style="37" customWidth="1"/>
    <col min="12303" max="12303" width="10.85546875" style="37" customWidth="1"/>
    <col min="12304" max="12544" width="9.140625" style="37"/>
    <col min="12545" max="12545" width="14.42578125" style="37" customWidth="1"/>
    <col min="12546" max="12547" width="13.42578125" style="37" customWidth="1"/>
    <col min="12548" max="12548" width="18.42578125" style="37" customWidth="1"/>
    <col min="12549" max="12558" width="9.140625" style="37" customWidth="1"/>
    <col min="12559" max="12559" width="10.85546875" style="37" customWidth="1"/>
    <col min="12560" max="12800" width="9.140625" style="37"/>
    <col min="12801" max="12801" width="14.42578125" style="37" customWidth="1"/>
    <col min="12802" max="12803" width="13.42578125" style="37" customWidth="1"/>
    <col min="12804" max="12804" width="18.42578125" style="37" customWidth="1"/>
    <col min="12805" max="12814" width="9.140625" style="37" customWidth="1"/>
    <col min="12815" max="12815" width="10.85546875" style="37" customWidth="1"/>
    <col min="12816" max="13056" width="9.140625" style="37"/>
    <col min="13057" max="13057" width="14.42578125" style="37" customWidth="1"/>
    <col min="13058" max="13059" width="13.42578125" style="37" customWidth="1"/>
    <col min="13060" max="13060" width="18.42578125" style="37" customWidth="1"/>
    <col min="13061" max="13070" width="9.140625" style="37" customWidth="1"/>
    <col min="13071" max="13071" width="10.85546875" style="37" customWidth="1"/>
    <col min="13072" max="13312" width="9.140625" style="37"/>
    <col min="13313" max="13313" width="14.42578125" style="37" customWidth="1"/>
    <col min="13314" max="13315" width="13.42578125" style="37" customWidth="1"/>
    <col min="13316" max="13316" width="18.42578125" style="37" customWidth="1"/>
    <col min="13317" max="13326" width="9.140625" style="37" customWidth="1"/>
    <col min="13327" max="13327" width="10.85546875" style="37" customWidth="1"/>
    <col min="13328" max="13568" width="9.140625" style="37"/>
    <col min="13569" max="13569" width="14.42578125" style="37" customWidth="1"/>
    <col min="13570" max="13571" width="13.42578125" style="37" customWidth="1"/>
    <col min="13572" max="13572" width="18.42578125" style="37" customWidth="1"/>
    <col min="13573" max="13582" width="9.140625" style="37" customWidth="1"/>
    <col min="13583" max="13583" width="10.85546875" style="37" customWidth="1"/>
    <col min="13584" max="13824" width="9.140625" style="37"/>
    <col min="13825" max="13825" width="14.42578125" style="37" customWidth="1"/>
    <col min="13826" max="13827" width="13.42578125" style="37" customWidth="1"/>
    <col min="13828" max="13828" width="18.42578125" style="37" customWidth="1"/>
    <col min="13829" max="13838" width="9.140625" style="37" customWidth="1"/>
    <col min="13839" max="13839" width="10.85546875" style="37" customWidth="1"/>
    <col min="13840" max="14080" width="9.140625" style="37"/>
    <col min="14081" max="14081" width="14.42578125" style="37" customWidth="1"/>
    <col min="14082" max="14083" width="13.42578125" style="37" customWidth="1"/>
    <col min="14084" max="14084" width="18.42578125" style="37" customWidth="1"/>
    <col min="14085" max="14094" width="9.140625" style="37" customWidth="1"/>
    <col min="14095" max="14095" width="10.85546875" style="37" customWidth="1"/>
    <col min="14096" max="14336" width="9.140625" style="37"/>
    <col min="14337" max="14337" width="14.42578125" style="37" customWidth="1"/>
    <col min="14338" max="14339" width="13.42578125" style="37" customWidth="1"/>
    <col min="14340" max="14340" width="18.42578125" style="37" customWidth="1"/>
    <col min="14341" max="14350" width="9.140625" style="37" customWidth="1"/>
    <col min="14351" max="14351" width="10.85546875" style="37" customWidth="1"/>
    <col min="14352" max="14592" width="9.140625" style="37"/>
    <col min="14593" max="14593" width="14.42578125" style="37" customWidth="1"/>
    <col min="14594" max="14595" width="13.42578125" style="37" customWidth="1"/>
    <col min="14596" max="14596" width="18.42578125" style="37" customWidth="1"/>
    <col min="14597" max="14606" width="9.140625" style="37" customWidth="1"/>
    <col min="14607" max="14607" width="10.85546875" style="37" customWidth="1"/>
    <col min="14608" max="14848" width="9.140625" style="37"/>
    <col min="14849" max="14849" width="14.42578125" style="37" customWidth="1"/>
    <col min="14850" max="14851" width="13.42578125" style="37" customWidth="1"/>
    <col min="14852" max="14852" width="18.42578125" style="37" customWidth="1"/>
    <col min="14853" max="14862" width="9.140625" style="37" customWidth="1"/>
    <col min="14863" max="14863" width="10.85546875" style="37" customWidth="1"/>
    <col min="14864" max="15104" width="9.140625" style="37"/>
    <col min="15105" max="15105" width="14.42578125" style="37" customWidth="1"/>
    <col min="15106" max="15107" width="13.42578125" style="37" customWidth="1"/>
    <col min="15108" max="15108" width="18.42578125" style="37" customWidth="1"/>
    <col min="15109" max="15118" width="9.140625" style="37" customWidth="1"/>
    <col min="15119" max="15119" width="10.85546875" style="37" customWidth="1"/>
    <col min="15120" max="15360" width="9.140625" style="37"/>
    <col min="15361" max="15361" width="14.42578125" style="37" customWidth="1"/>
    <col min="15362" max="15363" width="13.42578125" style="37" customWidth="1"/>
    <col min="15364" max="15364" width="18.42578125" style="37" customWidth="1"/>
    <col min="15365" max="15374" width="9.140625" style="37" customWidth="1"/>
    <col min="15375" max="15375" width="10.85546875" style="37" customWidth="1"/>
    <col min="15376" max="15616" width="9.140625" style="37"/>
    <col min="15617" max="15617" width="14.42578125" style="37" customWidth="1"/>
    <col min="15618" max="15619" width="13.42578125" style="37" customWidth="1"/>
    <col min="15620" max="15620" width="18.42578125" style="37" customWidth="1"/>
    <col min="15621" max="15630" width="9.140625" style="37" customWidth="1"/>
    <col min="15631" max="15631" width="10.85546875" style="37" customWidth="1"/>
    <col min="15632" max="15872" width="9.140625" style="37"/>
    <col min="15873" max="15873" width="14.42578125" style="37" customWidth="1"/>
    <col min="15874" max="15875" width="13.42578125" style="37" customWidth="1"/>
    <col min="15876" max="15876" width="18.42578125" style="37" customWidth="1"/>
    <col min="15877" max="15886" width="9.140625" style="37" customWidth="1"/>
    <col min="15887" max="15887" width="10.85546875" style="37" customWidth="1"/>
    <col min="15888" max="16128" width="9.140625" style="37"/>
    <col min="16129" max="16129" width="14.42578125" style="37" customWidth="1"/>
    <col min="16130" max="16131" width="13.42578125" style="37" customWidth="1"/>
    <col min="16132" max="16132" width="18.42578125" style="37" customWidth="1"/>
    <col min="16133" max="16142" width="9.140625" style="37" customWidth="1"/>
    <col min="16143" max="16143" width="10.85546875" style="37" customWidth="1"/>
    <col min="16144" max="16384" width="9.140625" style="37"/>
  </cols>
  <sheetData>
    <row r="1" spans="1:10" s="83" customFormat="1" x14ac:dyDescent="0.2">
      <c r="A1" s="32" t="s">
        <v>44</v>
      </c>
    </row>
    <row r="2" spans="1:10" s="83" customFormat="1" x14ac:dyDescent="0.2">
      <c r="A2" s="83">
        <v>2</v>
      </c>
      <c r="B2" s="83" t="s">
        <v>81</v>
      </c>
    </row>
    <row r="3" spans="1:10" s="83" customFormat="1" x14ac:dyDescent="0.2">
      <c r="A3" s="83" t="s">
        <v>46</v>
      </c>
    </row>
    <row r="4" spans="1:10" s="83" customFormat="1" x14ac:dyDescent="0.2">
      <c r="A4" s="83" t="s">
        <v>47</v>
      </c>
    </row>
    <row r="5" spans="1:10" s="83" customFormat="1" x14ac:dyDescent="0.2"/>
    <row r="6" spans="1:10" x14ac:dyDescent="0.2">
      <c r="A6" s="142" t="s">
        <v>81</v>
      </c>
      <c r="B6" s="142"/>
      <c r="C6" s="142"/>
      <c r="D6" s="142"/>
      <c r="E6" s="142"/>
      <c r="F6" s="142"/>
      <c r="G6" s="142"/>
      <c r="H6" s="142"/>
      <c r="I6" s="142"/>
      <c r="J6" s="142"/>
    </row>
    <row r="7" spans="1:10" x14ac:dyDescent="0.2">
      <c r="A7" s="143" t="s">
        <v>82</v>
      </c>
      <c r="B7" s="143"/>
      <c r="C7" s="143"/>
      <c r="D7" s="143"/>
      <c r="E7" s="143"/>
      <c r="F7" s="143"/>
      <c r="G7" s="143"/>
      <c r="H7" s="143"/>
      <c r="I7" s="143"/>
      <c r="J7" s="143"/>
    </row>
    <row r="8" spans="1:10" x14ac:dyDescent="0.2">
      <c r="A8" s="84"/>
      <c r="B8" s="84"/>
      <c r="C8" s="84"/>
      <c r="D8" s="84"/>
      <c r="E8" s="84"/>
      <c r="F8" s="84"/>
      <c r="G8" s="84"/>
      <c r="H8" s="84"/>
      <c r="I8" s="84"/>
      <c r="J8" s="84"/>
    </row>
    <row r="29" spans="1:249" x14ac:dyDescent="0.2">
      <c r="A29" s="144" t="s">
        <v>83</v>
      </c>
      <c r="B29" s="144"/>
      <c r="C29" s="144"/>
      <c r="D29" s="144"/>
      <c r="E29" s="144"/>
      <c r="F29" s="144"/>
      <c r="G29" s="144"/>
      <c r="H29" s="144"/>
      <c r="I29" s="144"/>
      <c r="J29" s="144"/>
      <c r="K29" s="85"/>
    </row>
    <row r="30" spans="1:249" s="86" customFormat="1" ht="89.25" customHeight="1" x14ac:dyDescent="0.2">
      <c r="A30" s="134" t="s">
        <v>51</v>
      </c>
      <c r="B30" s="134"/>
      <c r="C30" s="134"/>
      <c r="D30" s="134"/>
      <c r="E30" s="134"/>
      <c r="F30" s="134"/>
      <c r="G30" s="134"/>
      <c r="H30" s="134"/>
      <c r="I30" s="134"/>
      <c r="J30" s="134"/>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69"/>
      <c r="BT30" s="69"/>
      <c r="BU30" s="69"/>
      <c r="BV30" s="69"/>
      <c r="BW30" s="69"/>
      <c r="BX30" s="69"/>
      <c r="BY30" s="69"/>
      <c r="BZ30" s="69"/>
      <c r="CA30" s="69"/>
      <c r="CB30" s="69"/>
      <c r="CC30" s="69"/>
      <c r="CD30" s="69"/>
      <c r="CE30" s="69"/>
      <c r="CF30" s="69"/>
      <c r="CG30" s="69"/>
      <c r="CH30" s="69"/>
      <c r="CI30" s="69"/>
      <c r="CJ30" s="69"/>
      <c r="CK30" s="69"/>
      <c r="CL30" s="69"/>
      <c r="CM30" s="69"/>
      <c r="CN30" s="69"/>
      <c r="CO30" s="69"/>
      <c r="CP30" s="69"/>
      <c r="CQ30" s="69"/>
      <c r="CR30" s="69"/>
      <c r="CS30" s="69"/>
      <c r="CT30" s="69"/>
      <c r="CU30" s="69"/>
      <c r="CV30" s="69"/>
      <c r="CW30" s="69"/>
      <c r="CX30" s="69"/>
      <c r="CY30" s="69"/>
      <c r="CZ30" s="69"/>
      <c r="DA30" s="69"/>
      <c r="DB30" s="69"/>
      <c r="DC30" s="69"/>
      <c r="DD30" s="69"/>
      <c r="DE30" s="69"/>
      <c r="DF30" s="69"/>
      <c r="DG30" s="69"/>
      <c r="DH30" s="69"/>
      <c r="DI30" s="69"/>
      <c r="DJ30" s="69"/>
      <c r="DK30" s="69"/>
      <c r="DL30" s="69"/>
      <c r="DM30" s="69"/>
      <c r="DN30" s="69"/>
      <c r="DO30" s="69"/>
      <c r="DP30" s="69"/>
      <c r="DQ30" s="69"/>
      <c r="DR30" s="69"/>
      <c r="DS30" s="69"/>
      <c r="DT30" s="69"/>
      <c r="DU30" s="69"/>
      <c r="DV30" s="69"/>
      <c r="DW30" s="69"/>
      <c r="DX30" s="69"/>
      <c r="DY30" s="69"/>
      <c r="DZ30" s="69"/>
      <c r="EA30" s="69"/>
      <c r="EB30" s="69"/>
      <c r="EC30" s="69"/>
      <c r="ED30" s="69"/>
      <c r="EE30" s="69"/>
      <c r="EF30" s="69"/>
      <c r="EG30" s="69"/>
      <c r="EH30" s="69"/>
      <c r="EI30" s="69"/>
      <c r="EJ30" s="69"/>
      <c r="EK30" s="69"/>
      <c r="EL30" s="69"/>
      <c r="EM30" s="69"/>
      <c r="EN30" s="69"/>
      <c r="EO30" s="69"/>
      <c r="EP30" s="69"/>
      <c r="EQ30" s="69"/>
      <c r="ER30" s="69"/>
      <c r="ES30" s="69"/>
      <c r="ET30" s="69"/>
      <c r="EU30" s="69"/>
      <c r="EV30" s="69"/>
      <c r="EW30" s="69"/>
      <c r="EX30" s="69"/>
      <c r="EY30" s="69"/>
      <c r="EZ30" s="69"/>
      <c r="FA30" s="69"/>
      <c r="FB30" s="69"/>
      <c r="FC30" s="69"/>
      <c r="FD30" s="69"/>
      <c r="FE30" s="69"/>
      <c r="FF30" s="69"/>
      <c r="FG30" s="69"/>
      <c r="FH30" s="69"/>
      <c r="FI30" s="69"/>
      <c r="FJ30" s="69"/>
      <c r="FK30" s="69"/>
      <c r="FL30" s="69"/>
      <c r="FM30" s="69"/>
      <c r="FN30" s="69"/>
      <c r="FO30" s="69"/>
      <c r="FP30" s="69"/>
      <c r="FQ30" s="69"/>
      <c r="FR30" s="69"/>
      <c r="FS30" s="69"/>
      <c r="FT30" s="69"/>
      <c r="FU30" s="69"/>
      <c r="FV30" s="69"/>
      <c r="FW30" s="69"/>
      <c r="FX30" s="69"/>
      <c r="FY30" s="69"/>
      <c r="FZ30" s="69"/>
      <c r="GA30" s="69"/>
      <c r="GB30" s="69"/>
      <c r="GC30" s="69"/>
      <c r="GD30" s="69"/>
      <c r="GE30" s="69"/>
      <c r="GF30" s="69"/>
      <c r="GG30" s="69"/>
      <c r="GH30" s="69"/>
      <c r="GI30" s="69"/>
      <c r="GJ30" s="69"/>
      <c r="GK30" s="69"/>
      <c r="GL30" s="69"/>
      <c r="GM30" s="69"/>
      <c r="GN30" s="69"/>
      <c r="GO30" s="69"/>
      <c r="GP30" s="69"/>
      <c r="GQ30" s="69"/>
      <c r="GR30" s="69"/>
      <c r="GS30" s="69"/>
      <c r="GT30" s="69"/>
      <c r="GU30" s="69"/>
      <c r="GV30" s="69"/>
      <c r="GW30" s="69"/>
      <c r="GX30" s="69"/>
      <c r="GY30" s="69"/>
      <c r="GZ30" s="69"/>
      <c r="HA30" s="69"/>
      <c r="HB30" s="69"/>
      <c r="HC30" s="69"/>
      <c r="HD30" s="69"/>
      <c r="HE30" s="69"/>
      <c r="HF30" s="69"/>
      <c r="HG30" s="69"/>
      <c r="HH30" s="69"/>
      <c r="HI30" s="69"/>
      <c r="HJ30" s="69"/>
      <c r="HK30" s="69"/>
      <c r="HL30" s="69"/>
      <c r="HM30" s="69"/>
      <c r="HN30" s="69"/>
      <c r="HO30" s="69"/>
      <c r="HP30" s="69"/>
      <c r="HQ30" s="69"/>
      <c r="HR30" s="69"/>
      <c r="HS30" s="69"/>
      <c r="HT30" s="69"/>
      <c r="HU30" s="69"/>
      <c r="HV30" s="69"/>
      <c r="HW30" s="69"/>
      <c r="HX30" s="69"/>
      <c r="HY30" s="69"/>
      <c r="HZ30" s="69"/>
      <c r="IA30" s="69"/>
      <c r="IB30" s="69"/>
      <c r="IC30" s="69"/>
      <c r="ID30" s="69"/>
      <c r="IE30" s="69"/>
      <c r="IF30" s="69"/>
      <c r="IG30" s="69"/>
      <c r="IH30" s="69"/>
      <c r="II30" s="69"/>
      <c r="IJ30" s="69"/>
      <c r="IK30" s="69"/>
      <c r="IL30" s="69"/>
      <c r="IM30" s="69"/>
      <c r="IN30" s="69"/>
      <c r="IO30" s="69"/>
    </row>
    <row r="31" spans="1:249" ht="25.5" customHeight="1" x14ac:dyDescent="0.2">
      <c r="A31" s="145" t="s">
        <v>84</v>
      </c>
      <c r="B31" s="145"/>
      <c r="C31" s="145"/>
      <c r="D31" s="145"/>
      <c r="E31" s="145"/>
      <c r="F31" s="145"/>
      <c r="G31" s="145"/>
      <c r="H31" s="145"/>
      <c r="I31" s="145"/>
      <c r="J31" s="145"/>
    </row>
    <row r="32" spans="1:249" x14ac:dyDescent="0.2">
      <c r="A32" s="87"/>
    </row>
    <row r="33" spans="1:15" s="72" customFormat="1" x14ac:dyDescent="0.2">
      <c r="B33" s="146" t="s">
        <v>85</v>
      </c>
      <c r="C33" s="146"/>
      <c r="D33" s="146"/>
      <c r="E33" s="146"/>
      <c r="F33" s="146"/>
      <c r="G33" s="146"/>
      <c r="H33" s="146"/>
      <c r="I33" s="146"/>
      <c r="J33" s="146"/>
      <c r="K33" s="146"/>
      <c r="L33" s="146"/>
      <c r="M33" s="146"/>
      <c r="N33" s="146"/>
    </row>
    <row r="34" spans="1:15" s="90" customFormat="1" ht="51" x14ac:dyDescent="0.25">
      <c r="A34" s="88"/>
      <c r="B34" s="89" t="s">
        <v>86</v>
      </c>
      <c r="C34" s="88" t="s">
        <v>87</v>
      </c>
      <c r="D34" s="88" t="s">
        <v>88</v>
      </c>
      <c r="E34" s="88" t="s">
        <v>89</v>
      </c>
      <c r="F34" s="88" t="s">
        <v>90</v>
      </c>
      <c r="G34" s="88" t="s">
        <v>91</v>
      </c>
      <c r="H34" s="89" t="s">
        <v>92</v>
      </c>
      <c r="I34" s="88" t="s">
        <v>93</v>
      </c>
      <c r="J34" s="88" t="s">
        <v>94</v>
      </c>
      <c r="K34" s="88" t="s">
        <v>95</v>
      </c>
      <c r="L34" s="88" t="s">
        <v>96</v>
      </c>
      <c r="M34" s="88" t="s">
        <v>97</v>
      </c>
      <c r="N34" s="89" t="s">
        <v>98</v>
      </c>
    </row>
    <row r="35" spans="1:15" s="72" customFormat="1" ht="15" x14ac:dyDescent="0.2">
      <c r="A35" s="91" t="s">
        <v>68</v>
      </c>
      <c r="B35" s="92">
        <v>7.2506948999031833</v>
      </c>
      <c r="C35" s="93">
        <v>88.596770667416223</v>
      </c>
      <c r="D35" s="93">
        <v>4.1525344326805955</v>
      </c>
      <c r="E35" s="93">
        <f t="shared" ref="E35:E75" si="0">B35+D35</f>
        <v>11.403229332583779</v>
      </c>
      <c r="F35" s="94">
        <f t="shared" ref="F35:F75" si="1">((B35+D35)/C35)*100</f>
        <v>12.87093112613597</v>
      </c>
      <c r="G35" s="94">
        <f t="shared" ref="G35:G75" si="2">(D35/C35)*100</f>
        <v>4.6870042794999964</v>
      </c>
      <c r="H35" s="95">
        <v>21.988446102221555</v>
      </c>
      <c r="I35" s="93">
        <v>70.05224097329868</v>
      </c>
      <c r="J35" s="93">
        <v>7.9593129244797778</v>
      </c>
      <c r="K35" s="93">
        <f t="shared" ref="K35:K47" si="3">H35+J35</f>
        <v>29.947759026701334</v>
      </c>
      <c r="L35" s="94">
        <f t="shared" ref="L35:L75" si="4">((H35+J35)/I35)*100</f>
        <v>42.750608132745263</v>
      </c>
      <c r="M35" s="94">
        <f t="shared" ref="M35:M75" si="5">(J35/I35)*100</f>
        <v>11.361967602883073</v>
      </c>
      <c r="N35" s="95">
        <f t="shared" ref="N35:N75" si="6">K35/E35</f>
        <v>2.6262524547435091</v>
      </c>
    </row>
    <row r="36" spans="1:15" s="72" customFormat="1" x14ac:dyDescent="0.2">
      <c r="A36" s="96" t="s">
        <v>39</v>
      </c>
      <c r="B36" s="97">
        <v>5.4064415687024709</v>
      </c>
      <c r="C36" s="98">
        <v>86.995860580172007</v>
      </c>
      <c r="D36" s="98">
        <v>7.5976978511255293</v>
      </c>
      <c r="E36" s="98">
        <f t="shared" si="0"/>
        <v>13.004139419828</v>
      </c>
      <c r="F36" s="99">
        <f t="shared" si="1"/>
        <v>14.947997908295751</v>
      </c>
      <c r="G36" s="99">
        <f t="shared" si="2"/>
        <v>8.7334015669904037</v>
      </c>
      <c r="H36" s="100">
        <v>15.736626828827333</v>
      </c>
      <c r="I36" s="98">
        <v>63.160542270854428</v>
      </c>
      <c r="J36" s="98">
        <v>21.102830900318239</v>
      </c>
      <c r="K36" s="98">
        <f t="shared" si="3"/>
        <v>36.839457729145572</v>
      </c>
      <c r="L36" s="99">
        <f t="shared" si="4"/>
        <v>58.326696390865571</v>
      </c>
      <c r="M36" s="99">
        <f t="shared" si="5"/>
        <v>33.411415009424623</v>
      </c>
      <c r="N36" s="100">
        <f t="shared" si="6"/>
        <v>2.8329023966764599</v>
      </c>
    </row>
    <row r="37" spans="1:15" s="72" customFormat="1" x14ac:dyDescent="0.2">
      <c r="A37" s="96" t="s">
        <v>37</v>
      </c>
      <c r="B37" s="97">
        <v>7.3283465149184961</v>
      </c>
      <c r="C37" s="98">
        <v>86.56570893497944</v>
      </c>
      <c r="D37" s="98">
        <v>6.1059445501020706</v>
      </c>
      <c r="E37" s="98">
        <f t="shared" si="0"/>
        <v>13.434291065020567</v>
      </c>
      <c r="F37" s="99">
        <f t="shared" si="1"/>
        <v>15.51918332363133</v>
      </c>
      <c r="G37" s="99">
        <f t="shared" si="2"/>
        <v>7.053537278471687</v>
      </c>
      <c r="H37" s="100">
        <v>14.597758322255814</v>
      </c>
      <c r="I37" s="98">
        <v>63.265449675543358</v>
      </c>
      <c r="J37" s="98">
        <v>22.136792002200821</v>
      </c>
      <c r="K37" s="98">
        <f t="shared" si="3"/>
        <v>36.734550324456634</v>
      </c>
      <c r="L37" s="99">
        <f t="shared" si="4"/>
        <v>58.064157471178426</v>
      </c>
      <c r="M37" s="99">
        <f t="shared" si="5"/>
        <v>34.990333769425938</v>
      </c>
      <c r="N37" s="100">
        <f t="shared" si="6"/>
        <v>2.734386961445546</v>
      </c>
    </row>
    <row r="38" spans="1:15" s="72" customFormat="1" x14ac:dyDescent="0.2">
      <c r="A38" s="96" t="s">
        <v>9</v>
      </c>
      <c r="B38" s="97">
        <v>5.9283398263625147</v>
      </c>
      <c r="C38" s="98">
        <v>86.336379748282823</v>
      </c>
      <c r="D38" s="98">
        <v>7.7352804253546665</v>
      </c>
      <c r="E38" s="98">
        <f t="shared" si="0"/>
        <v>13.66362025171718</v>
      </c>
      <c r="F38" s="99">
        <f t="shared" si="1"/>
        <v>15.826028716462298</v>
      </c>
      <c r="G38" s="99">
        <f t="shared" si="2"/>
        <v>8.959468126770183</v>
      </c>
      <c r="H38" s="100">
        <v>18.182494064725727</v>
      </c>
      <c r="I38" s="98">
        <v>72.035627264775712</v>
      </c>
      <c r="J38" s="98">
        <v>9.7818786704985623</v>
      </c>
      <c r="K38" s="98">
        <f t="shared" si="3"/>
        <v>27.964372735224288</v>
      </c>
      <c r="L38" s="99">
        <f t="shared" si="4"/>
        <v>38.820197445408269</v>
      </c>
      <c r="M38" s="99">
        <f t="shared" si="5"/>
        <v>13.579223284256381</v>
      </c>
      <c r="N38" s="100">
        <f t="shared" si="6"/>
        <v>2.0466298257747506</v>
      </c>
    </row>
    <row r="39" spans="1:15" s="72" customFormat="1" x14ac:dyDescent="0.2">
      <c r="A39" s="96" t="s">
        <v>1</v>
      </c>
      <c r="B39" s="97">
        <v>7.4857679676898741</v>
      </c>
      <c r="C39" s="98">
        <v>85.906531421735011</v>
      </c>
      <c r="D39" s="98">
        <v>6.6077006105751197</v>
      </c>
      <c r="E39" s="98">
        <f t="shared" si="0"/>
        <v>14.093468578264993</v>
      </c>
      <c r="F39" s="99">
        <f t="shared" si="1"/>
        <v>16.405584470727725</v>
      </c>
      <c r="G39" s="99">
        <f t="shared" si="2"/>
        <v>7.6917325158158123</v>
      </c>
      <c r="H39" s="100">
        <v>15.552221201162187</v>
      </c>
      <c r="I39" s="98">
        <v>64.299342697617689</v>
      </c>
      <c r="J39" s="98">
        <v>20.148436101220131</v>
      </c>
      <c r="K39" s="98">
        <f t="shared" si="3"/>
        <v>35.700657302382318</v>
      </c>
      <c r="L39" s="99">
        <f t="shared" si="4"/>
        <v>55.522585153432736</v>
      </c>
      <c r="M39" s="99">
        <f t="shared" si="5"/>
        <v>31.335368692605059</v>
      </c>
      <c r="N39" s="100">
        <f t="shared" si="6"/>
        <v>2.5331349131071978</v>
      </c>
    </row>
    <row r="40" spans="1:15" s="72" customFormat="1" x14ac:dyDescent="0.2">
      <c r="A40" s="96" t="s">
        <v>18</v>
      </c>
      <c r="B40" s="97">
        <v>4.8195220449330805</v>
      </c>
      <c r="C40" s="98">
        <v>85.828739857028836</v>
      </c>
      <c r="D40" s="98">
        <v>9.3517380980380871</v>
      </c>
      <c r="E40" s="98">
        <f t="shared" si="0"/>
        <v>14.171260142971168</v>
      </c>
      <c r="F40" s="99">
        <f t="shared" si="1"/>
        <v>16.51108960305984</v>
      </c>
      <c r="G40" s="99">
        <f t="shared" si="2"/>
        <v>10.895811954848639</v>
      </c>
      <c r="H40" s="100">
        <v>19.050605195372761</v>
      </c>
      <c r="I40" s="98">
        <v>65.044191429496706</v>
      </c>
      <c r="J40" s="98">
        <v>15.905203375130533</v>
      </c>
      <c r="K40" s="98">
        <f t="shared" si="3"/>
        <v>34.955808570503294</v>
      </c>
      <c r="L40" s="99">
        <f t="shared" si="4"/>
        <v>53.741629809316507</v>
      </c>
      <c r="M40" s="99">
        <f t="shared" si="5"/>
        <v>24.452918893412097</v>
      </c>
      <c r="N40" s="100">
        <f t="shared" si="6"/>
        <v>2.4666690342171931</v>
      </c>
    </row>
    <row r="41" spans="1:15" s="72" customFormat="1" x14ac:dyDescent="0.2">
      <c r="A41" s="96" t="s">
        <v>14</v>
      </c>
      <c r="B41" s="97">
        <v>9.3484419263456093</v>
      </c>
      <c r="C41" s="98">
        <v>85.679866127778894</v>
      </c>
      <c r="D41" s="98">
        <v>4.9716919458754942</v>
      </c>
      <c r="E41" s="98">
        <f t="shared" si="0"/>
        <v>14.320133872221103</v>
      </c>
      <c r="F41" s="99">
        <f t="shared" si="1"/>
        <v>16.713534368581684</v>
      </c>
      <c r="G41" s="99">
        <f t="shared" si="2"/>
        <v>5.8026373879494022</v>
      </c>
      <c r="H41" s="100">
        <v>16.847556952305386</v>
      </c>
      <c r="I41" s="98">
        <v>65.054813199012855</v>
      </c>
      <c r="J41" s="98">
        <v>18.097629848681752</v>
      </c>
      <c r="K41" s="98">
        <f t="shared" si="3"/>
        <v>34.945186800987138</v>
      </c>
      <c r="L41" s="99">
        <f t="shared" si="4"/>
        <v>53.716527774946243</v>
      </c>
      <c r="M41" s="99">
        <f t="shared" si="5"/>
        <v>27.819048212955849</v>
      </c>
      <c r="N41" s="100">
        <f t="shared" si="6"/>
        <v>2.4402835275706134</v>
      </c>
      <c r="O41" s="101"/>
    </row>
    <row r="42" spans="1:15" s="72" customFormat="1" x14ac:dyDescent="0.2">
      <c r="A42" s="96" t="s">
        <v>12</v>
      </c>
      <c r="B42" s="97">
        <v>7.5867339886658378</v>
      </c>
      <c r="C42" s="98">
        <v>84.539925685619281</v>
      </c>
      <c r="D42" s="98">
        <v>7.8733403257148895</v>
      </c>
      <c r="E42" s="98">
        <f t="shared" si="0"/>
        <v>15.460074314380726</v>
      </c>
      <c r="F42" s="99">
        <f t="shared" si="1"/>
        <v>18.287305304564011</v>
      </c>
      <c r="G42" s="99">
        <f t="shared" si="2"/>
        <v>9.3131621087457255</v>
      </c>
      <c r="H42" s="100">
        <v>18.896912265111045</v>
      </c>
      <c r="I42" s="98">
        <v>63.444493420406189</v>
      </c>
      <c r="J42" s="98">
        <v>17.658594314482762</v>
      </c>
      <c r="K42" s="98">
        <f t="shared" si="3"/>
        <v>36.555506579593811</v>
      </c>
      <c r="L42" s="99">
        <f t="shared" si="4"/>
        <v>57.618091986902286</v>
      </c>
      <c r="M42" s="99">
        <f t="shared" si="5"/>
        <v>27.833139430195335</v>
      </c>
      <c r="N42" s="100">
        <f t="shared" si="6"/>
        <v>2.364510405075507</v>
      </c>
    </row>
    <row r="43" spans="1:15" s="72" customFormat="1" x14ac:dyDescent="0.2">
      <c r="A43" s="96" t="s">
        <v>65</v>
      </c>
      <c r="B43" s="97">
        <v>6.3128205128205135</v>
      </c>
      <c r="C43" s="98">
        <v>84.343589743589746</v>
      </c>
      <c r="D43" s="98">
        <v>9.3435897435897441</v>
      </c>
      <c r="E43" s="98">
        <f t="shared" si="0"/>
        <v>15.656410256410258</v>
      </c>
      <c r="F43" s="99">
        <f t="shared" si="1"/>
        <v>18.562655803489999</v>
      </c>
      <c r="G43" s="99">
        <f t="shared" si="2"/>
        <v>11.078008147382503</v>
      </c>
      <c r="H43" s="100">
        <v>17.062970486318559</v>
      </c>
      <c r="I43" s="98">
        <v>74.51308400047796</v>
      </c>
      <c r="J43" s="98">
        <v>8.4239455132034884</v>
      </c>
      <c r="K43" s="98">
        <f t="shared" si="3"/>
        <v>25.486915999522047</v>
      </c>
      <c r="L43" s="99">
        <f t="shared" si="4"/>
        <v>34.20461834509301</v>
      </c>
      <c r="M43" s="99">
        <f t="shared" si="5"/>
        <v>11.305323925593328</v>
      </c>
      <c r="N43" s="100">
        <f t="shared" si="6"/>
        <v>1.6278901473654761</v>
      </c>
    </row>
    <row r="44" spans="1:15" s="72" customFormat="1" x14ac:dyDescent="0.2">
      <c r="A44" s="96" t="s">
        <v>19</v>
      </c>
      <c r="B44" s="97">
        <v>10.25275173257236</v>
      </c>
      <c r="C44" s="98">
        <v>84.11181944698258</v>
      </c>
      <c r="D44" s="98">
        <v>5.6354288204450569</v>
      </c>
      <c r="E44" s="98">
        <f t="shared" si="0"/>
        <v>15.888180553017417</v>
      </c>
      <c r="F44" s="99">
        <f t="shared" si="1"/>
        <v>18.889355452632987</v>
      </c>
      <c r="G44" s="99">
        <f t="shared" si="2"/>
        <v>6.6999250016190466</v>
      </c>
      <c r="H44" s="100">
        <v>19.84186464037926</v>
      </c>
      <c r="I44" s="98">
        <v>63.836878439992198</v>
      </c>
      <c r="J44" s="98">
        <v>16.321256919628542</v>
      </c>
      <c r="K44" s="98">
        <f t="shared" si="3"/>
        <v>36.163121560007802</v>
      </c>
      <c r="L44" s="99">
        <f t="shared" si="4"/>
        <v>56.649263629019366</v>
      </c>
      <c r="M44" s="99">
        <f t="shared" si="5"/>
        <v>25.56712877959848</v>
      </c>
      <c r="N44" s="100">
        <f t="shared" si="6"/>
        <v>2.276102127574315</v>
      </c>
    </row>
    <row r="45" spans="1:15" s="72" customFormat="1" x14ac:dyDescent="0.2">
      <c r="A45" s="96" t="s">
        <v>2</v>
      </c>
      <c r="B45" s="97">
        <v>9.6630741725619167</v>
      </c>
      <c r="C45" s="98">
        <v>83.947741032268681</v>
      </c>
      <c r="D45" s="98">
        <v>6.3891847951693936</v>
      </c>
      <c r="E45" s="98">
        <f t="shared" si="0"/>
        <v>16.052258967731312</v>
      </c>
      <c r="F45" s="99">
        <f t="shared" si="1"/>
        <v>19.1217283161449</v>
      </c>
      <c r="G45" s="99">
        <f t="shared" si="2"/>
        <v>7.6109073533181251</v>
      </c>
      <c r="H45" s="100">
        <v>15.934806960984139</v>
      </c>
      <c r="I45" s="98">
        <v>65.561500906463408</v>
      </c>
      <c r="J45" s="98">
        <v>18.503692132552452</v>
      </c>
      <c r="K45" s="98">
        <f t="shared" si="3"/>
        <v>34.438499093536592</v>
      </c>
      <c r="L45" s="99">
        <f t="shared" si="4"/>
        <v>52.528539794520569</v>
      </c>
      <c r="M45" s="99">
        <f t="shared" si="5"/>
        <v>28.223411417855836</v>
      </c>
      <c r="N45" s="100">
        <f t="shared" si="6"/>
        <v>2.1453989225295831</v>
      </c>
    </row>
    <row r="46" spans="1:15" s="72" customFormat="1" x14ac:dyDescent="0.2">
      <c r="A46" s="96" t="s">
        <v>16</v>
      </c>
      <c r="B46" s="97">
        <v>3.0541183153361793</v>
      </c>
      <c r="C46" s="98">
        <v>83.139057996150981</v>
      </c>
      <c r="D46" s="98">
        <v>13.806823688512843</v>
      </c>
      <c r="E46" s="98">
        <f t="shared" si="0"/>
        <v>16.860942003849022</v>
      </c>
      <c r="F46" s="99">
        <f t="shared" si="1"/>
        <v>20.280410206992748</v>
      </c>
      <c r="G46" s="99">
        <f t="shared" si="2"/>
        <v>16.606904169099494</v>
      </c>
      <c r="H46" s="100">
        <v>14.438303758157984</v>
      </c>
      <c r="I46" s="98">
        <v>63.545058160028887</v>
      </c>
      <c r="J46" s="98">
        <v>22.016638081813124</v>
      </c>
      <c r="K46" s="98">
        <f t="shared" si="3"/>
        <v>36.454941839971106</v>
      </c>
      <c r="L46" s="99">
        <f t="shared" si="4"/>
        <v>57.368649735380984</v>
      </c>
      <c r="M46" s="99">
        <f t="shared" si="5"/>
        <v>34.647286066475004</v>
      </c>
      <c r="N46" s="100">
        <f t="shared" si="6"/>
        <v>2.1620940177392911</v>
      </c>
    </row>
    <row r="47" spans="1:15" s="72" customFormat="1" x14ac:dyDescent="0.2">
      <c r="A47" s="96" t="s">
        <v>17</v>
      </c>
      <c r="B47" s="97">
        <v>12.235512619355983</v>
      </c>
      <c r="C47" s="98">
        <v>83.027028155034628</v>
      </c>
      <c r="D47" s="98">
        <v>4.7374592256093822</v>
      </c>
      <c r="E47" s="98">
        <f t="shared" si="0"/>
        <v>16.972971844965365</v>
      </c>
      <c r="F47" s="99">
        <f t="shared" si="1"/>
        <v>20.442706696995213</v>
      </c>
      <c r="G47" s="99">
        <f t="shared" si="2"/>
        <v>5.7059241199904491</v>
      </c>
      <c r="H47" s="100">
        <v>23.418050392828437</v>
      </c>
      <c r="I47" s="98">
        <v>63.4813360929368</v>
      </c>
      <c r="J47" s="98">
        <v>13.100613514234761</v>
      </c>
      <c r="K47" s="98">
        <f t="shared" si="3"/>
        <v>36.5186639070632</v>
      </c>
      <c r="L47" s="99">
        <f t="shared" si="4"/>
        <v>57.526615151262419</v>
      </c>
      <c r="M47" s="99">
        <f t="shared" si="5"/>
        <v>20.636953033022866</v>
      </c>
      <c r="N47" s="100">
        <f t="shared" si="6"/>
        <v>2.1515774750958307</v>
      </c>
    </row>
    <row r="48" spans="1:15" s="72" customFormat="1" x14ac:dyDescent="0.2">
      <c r="A48" s="96" t="s">
        <v>70</v>
      </c>
      <c r="B48" s="97">
        <v>10.127140057018243</v>
      </c>
      <c r="C48" s="98">
        <v>82.968149604100518</v>
      </c>
      <c r="D48" s="98">
        <v>6.9047103388812383</v>
      </c>
      <c r="E48" s="98">
        <f t="shared" si="0"/>
        <v>17.031850395899482</v>
      </c>
      <c r="F48" s="99">
        <f t="shared" si="1"/>
        <v>20.52817915931648</v>
      </c>
      <c r="G48" s="99">
        <f t="shared" si="2"/>
        <v>8.3221216476786282</v>
      </c>
      <c r="H48" s="100">
        <v>13.661584511646188</v>
      </c>
      <c r="I48" s="98">
        <v>63.18559315921248</v>
      </c>
      <c r="J48" s="98">
        <v>23.15282232914133</v>
      </c>
      <c r="K48" s="98">
        <v>34.200000000000003</v>
      </c>
      <c r="L48" s="99">
        <f t="shared" si="4"/>
        <v>58.263925366695659</v>
      </c>
      <c r="M48" s="99">
        <f t="shared" si="5"/>
        <v>36.642565451275885</v>
      </c>
      <c r="N48" s="100">
        <f t="shared" si="6"/>
        <v>2.0080026071761323</v>
      </c>
    </row>
    <row r="49" spans="1:14" s="72" customFormat="1" x14ac:dyDescent="0.2">
      <c r="A49" s="96" t="s">
        <v>36</v>
      </c>
      <c r="B49" s="97">
        <v>7.3746763654296634</v>
      </c>
      <c r="C49" s="98">
        <v>82.719270126988036</v>
      </c>
      <c r="D49" s="98">
        <v>9.9060535075822944</v>
      </c>
      <c r="E49" s="98">
        <f t="shared" si="0"/>
        <v>17.280729873011957</v>
      </c>
      <c r="F49" s="99">
        <f t="shared" si="1"/>
        <v>20.890815219335376</v>
      </c>
      <c r="G49" s="99">
        <f t="shared" si="2"/>
        <v>11.975508841379803</v>
      </c>
      <c r="H49" s="100">
        <v>23.880791977036193</v>
      </c>
      <c r="I49" s="98">
        <v>59.415258914313519</v>
      </c>
      <c r="J49" s="98">
        <v>16.703949108650288</v>
      </c>
      <c r="K49" s="98">
        <f>H49+J49</f>
        <v>40.584741085686481</v>
      </c>
      <c r="L49" s="99">
        <f t="shared" si="4"/>
        <v>68.306932978641541</v>
      </c>
      <c r="M49" s="99">
        <f t="shared" si="5"/>
        <v>28.113904431082432</v>
      </c>
      <c r="N49" s="100">
        <f t="shared" si="6"/>
        <v>2.3485547997060805</v>
      </c>
    </row>
    <row r="50" spans="1:14" s="72" customFormat="1" x14ac:dyDescent="0.2">
      <c r="A50" s="96" t="s">
        <v>38</v>
      </c>
      <c r="B50" s="97">
        <v>5.6365513047643878</v>
      </c>
      <c r="C50" s="98">
        <v>82.373494446672169</v>
      </c>
      <c r="D50" s="98">
        <v>11.989954248563437</v>
      </c>
      <c r="E50" s="98">
        <f t="shared" si="0"/>
        <v>17.626505553327824</v>
      </c>
      <c r="F50" s="99">
        <f t="shared" si="1"/>
        <v>21.398273403029002</v>
      </c>
      <c r="G50" s="99">
        <f t="shared" si="2"/>
        <v>14.555597439569134</v>
      </c>
      <c r="H50" s="100">
        <v>22.227006262937245</v>
      </c>
      <c r="I50" s="98">
        <v>64.697981533966669</v>
      </c>
      <c r="J50" s="98">
        <v>13.075012203096092</v>
      </c>
      <c r="K50" s="98">
        <f>H50+J50</f>
        <v>35.302018466033338</v>
      </c>
      <c r="L50" s="99">
        <f t="shared" si="4"/>
        <v>54.564327401001918</v>
      </c>
      <c r="M50" s="99">
        <f t="shared" si="5"/>
        <v>20.209304669314395</v>
      </c>
      <c r="N50" s="100">
        <f t="shared" si="6"/>
        <v>2.002780321898145</v>
      </c>
    </row>
    <row r="51" spans="1:14" s="72" customFormat="1" x14ac:dyDescent="0.2">
      <c r="A51" s="96" t="s">
        <v>35</v>
      </c>
      <c r="B51" s="97">
        <v>14.490324546701203</v>
      </c>
      <c r="C51" s="98">
        <v>81.447508761237245</v>
      </c>
      <c r="D51" s="98">
        <v>4.0621666920615569</v>
      </c>
      <c r="E51" s="98">
        <f t="shared" si="0"/>
        <v>18.552491238762759</v>
      </c>
      <c r="F51" s="99">
        <f t="shared" si="1"/>
        <v>22.778463725820327</v>
      </c>
      <c r="G51" s="99">
        <f t="shared" si="2"/>
        <v>4.9874658584951543</v>
      </c>
      <c r="H51" s="100">
        <v>21.591404248987704</v>
      </c>
      <c r="I51" s="98">
        <v>64.610544886442128</v>
      </c>
      <c r="J51" s="98">
        <v>13.798050864570161</v>
      </c>
      <c r="K51" s="98">
        <v>35.1</v>
      </c>
      <c r="L51" s="99">
        <f t="shared" si="4"/>
        <v>54.773497384610337</v>
      </c>
      <c r="M51" s="99">
        <f t="shared" si="5"/>
        <v>21.355725894002703</v>
      </c>
      <c r="N51" s="100">
        <f t="shared" si="6"/>
        <v>1.89192920499343</v>
      </c>
    </row>
    <row r="52" spans="1:14" s="72" customFormat="1" x14ac:dyDescent="0.2">
      <c r="A52" s="96" t="s">
        <v>21</v>
      </c>
      <c r="B52" s="97">
        <v>4.1323254064080359</v>
      </c>
      <c r="C52" s="98">
        <v>81.256233923040583</v>
      </c>
      <c r="D52" s="98">
        <v>14.611440670551385</v>
      </c>
      <c r="E52" s="98">
        <f t="shared" si="0"/>
        <v>18.743766076959421</v>
      </c>
      <c r="F52" s="99">
        <f t="shared" si="1"/>
        <v>23.067480699034142</v>
      </c>
      <c r="G52" s="99">
        <f t="shared" si="2"/>
        <v>17.98193192708165</v>
      </c>
      <c r="H52" s="100">
        <v>15.448333636180481</v>
      </c>
      <c r="I52" s="98">
        <v>67.77828953761005</v>
      </c>
      <c r="J52" s="98">
        <v>16.773376826209471</v>
      </c>
      <c r="K52" s="98">
        <f t="shared" ref="K52:K65" si="7">H52+J52</f>
        <v>32.22171046238995</v>
      </c>
      <c r="L52" s="99">
        <f t="shared" si="4"/>
        <v>47.539869598671686</v>
      </c>
      <c r="M52" s="99">
        <f t="shared" si="5"/>
        <v>24.747418296683268</v>
      </c>
      <c r="N52" s="100">
        <f t="shared" si="6"/>
        <v>1.7190627715952</v>
      </c>
    </row>
    <row r="53" spans="1:14" s="72" customFormat="1" x14ac:dyDescent="0.2">
      <c r="A53" s="96" t="s">
        <v>3</v>
      </c>
      <c r="B53" s="97">
        <v>7.3094361709633837</v>
      </c>
      <c r="C53" s="98">
        <v>81.20513381294387</v>
      </c>
      <c r="D53" s="98">
        <v>11.485430016092756</v>
      </c>
      <c r="E53" s="98">
        <f t="shared" si="0"/>
        <v>18.79486618705614</v>
      </c>
      <c r="F53" s="99">
        <f t="shared" si="1"/>
        <v>23.144923608340008</v>
      </c>
      <c r="G53" s="99">
        <f t="shared" si="2"/>
        <v>14.143724019406779</v>
      </c>
      <c r="H53" s="100">
        <v>19.047887770427078</v>
      </c>
      <c r="I53" s="98">
        <v>63.815567002572251</v>
      </c>
      <c r="J53" s="98">
        <v>17.136545227000678</v>
      </c>
      <c r="K53" s="98">
        <f t="shared" si="7"/>
        <v>36.184432997427756</v>
      </c>
      <c r="L53" s="99">
        <f t="shared" si="4"/>
        <v>56.701577212295632</v>
      </c>
      <c r="M53" s="99">
        <f t="shared" si="5"/>
        <v>26.853236650408423</v>
      </c>
      <c r="N53" s="100">
        <f t="shared" si="6"/>
        <v>1.9252296152205466</v>
      </c>
    </row>
    <row r="54" spans="1:14" s="72" customFormat="1" x14ac:dyDescent="0.2">
      <c r="A54" s="96" t="s">
        <v>67</v>
      </c>
      <c r="B54" s="97">
        <v>14.084698665039538</v>
      </c>
      <c r="C54" s="98">
        <v>81.00340542724507</v>
      </c>
      <c r="D54" s="98">
        <v>4.9118959077153956</v>
      </c>
      <c r="E54" s="98">
        <f t="shared" si="0"/>
        <v>18.996594572754933</v>
      </c>
      <c r="F54" s="99">
        <f t="shared" si="1"/>
        <v>23.451599932816563</v>
      </c>
      <c r="G54" s="99">
        <f t="shared" si="2"/>
        <v>6.0638140851091986</v>
      </c>
      <c r="H54" s="100">
        <v>21.145616339810758</v>
      </c>
      <c r="I54" s="98">
        <v>67.513768705368761</v>
      </c>
      <c r="J54" s="98">
        <v>11.340614954820486</v>
      </c>
      <c r="K54" s="98">
        <f t="shared" si="7"/>
        <v>32.486231294631246</v>
      </c>
      <c r="L54" s="99">
        <f t="shared" si="4"/>
        <v>48.117934930283198</v>
      </c>
      <c r="M54" s="99">
        <f t="shared" si="5"/>
        <v>16.797484679474973</v>
      </c>
      <c r="N54" s="100">
        <f t="shared" si="6"/>
        <v>1.7101081549228436</v>
      </c>
    </row>
    <row r="55" spans="1:14" s="72" customFormat="1" x14ac:dyDescent="0.2">
      <c r="A55" s="96" t="s">
        <v>62</v>
      </c>
      <c r="B55" s="97">
        <v>6.2307377853973449</v>
      </c>
      <c r="C55" s="98">
        <v>80.757563855167518</v>
      </c>
      <c r="D55" s="98">
        <v>13.011698359435142</v>
      </c>
      <c r="E55" s="98">
        <f t="shared" si="0"/>
        <v>19.242436144832489</v>
      </c>
      <c r="F55" s="99">
        <f t="shared" si="1"/>
        <v>23.827410370305767</v>
      </c>
      <c r="G55" s="99">
        <f t="shared" si="2"/>
        <v>16.112049123684098</v>
      </c>
      <c r="H55" s="100">
        <v>16.725894659961611</v>
      </c>
      <c r="I55" s="98">
        <v>65.759102168313319</v>
      </c>
      <c r="J55" s="98">
        <v>17.515003171725063</v>
      </c>
      <c r="K55" s="98">
        <f t="shared" si="7"/>
        <v>34.240897831686674</v>
      </c>
      <c r="L55" s="99">
        <f t="shared" si="4"/>
        <v>52.070202759225005</v>
      </c>
      <c r="M55" s="99">
        <f t="shared" si="5"/>
        <v>26.635100836526998</v>
      </c>
      <c r="N55" s="100">
        <f t="shared" si="6"/>
        <v>1.7794471330950465</v>
      </c>
    </row>
    <row r="56" spans="1:14" s="72" customFormat="1" x14ac:dyDescent="0.2">
      <c r="A56" s="96" t="s">
        <v>99</v>
      </c>
      <c r="B56" s="97">
        <v>6.582541002795117</v>
      </c>
      <c r="C56" s="98">
        <v>80.36548398893936</v>
      </c>
      <c r="D56" s="98">
        <v>13.051975008265535</v>
      </c>
      <c r="E56" s="98">
        <f t="shared" si="0"/>
        <v>19.634516011060651</v>
      </c>
      <c r="F56" s="99">
        <f t="shared" si="1"/>
        <v>24.431528358322254</v>
      </c>
      <c r="G56" s="99">
        <f t="shared" si="2"/>
        <v>16.240771983731062</v>
      </c>
      <c r="H56" s="100">
        <v>19.945518578869638</v>
      </c>
      <c r="I56" s="98">
        <v>64.895694655685205</v>
      </c>
      <c r="J56" s="98">
        <v>15.158786765445154</v>
      </c>
      <c r="K56" s="98">
        <f t="shared" si="7"/>
        <v>35.104305344314795</v>
      </c>
      <c r="L56" s="99">
        <f t="shared" si="4"/>
        <v>54.093427199703257</v>
      </c>
      <c r="M56" s="99">
        <f t="shared" si="5"/>
        <v>23.358694048769479</v>
      </c>
      <c r="N56" s="100">
        <f t="shared" si="6"/>
        <v>1.7878874796068107</v>
      </c>
    </row>
    <row r="57" spans="1:14" s="72" customFormat="1" x14ac:dyDescent="0.2">
      <c r="A57" s="96" t="s">
        <v>23</v>
      </c>
      <c r="B57" s="97">
        <v>5.3705626915154046</v>
      </c>
      <c r="C57" s="98">
        <v>80.324437317994978</v>
      </c>
      <c r="D57" s="98">
        <v>14.304999990489614</v>
      </c>
      <c r="E57" s="98">
        <f t="shared" si="0"/>
        <v>19.675562682005019</v>
      </c>
      <c r="F57" s="99">
        <f t="shared" si="1"/>
        <v>24.495114237914652</v>
      </c>
      <c r="G57" s="99">
        <f t="shared" si="2"/>
        <v>17.809026079893727</v>
      </c>
      <c r="H57" s="100">
        <v>18.659282567220131</v>
      </c>
      <c r="I57" s="98">
        <v>62.696862788554128</v>
      </c>
      <c r="J57" s="98">
        <v>18.643854644225737</v>
      </c>
      <c r="K57" s="98">
        <f t="shared" si="7"/>
        <v>37.303137211445872</v>
      </c>
      <c r="L57" s="99">
        <f t="shared" si="4"/>
        <v>59.497613680051451</v>
      </c>
      <c r="M57" s="99">
        <f t="shared" si="5"/>
        <v>29.736503255517498</v>
      </c>
      <c r="N57" s="100">
        <f t="shared" si="6"/>
        <v>1.8959120922911534</v>
      </c>
    </row>
    <row r="58" spans="1:14" s="72" customFormat="1" x14ac:dyDescent="0.2">
      <c r="A58" s="96" t="s">
        <v>10</v>
      </c>
      <c r="B58" s="97">
        <v>7.9169971733999995</v>
      </c>
      <c r="C58" s="98">
        <v>79.255187216204206</v>
      </c>
      <c r="D58" s="98">
        <v>12.827815610395799</v>
      </c>
      <c r="E58" s="98">
        <f t="shared" si="0"/>
        <v>20.744812783795798</v>
      </c>
      <c r="F58" s="99">
        <f t="shared" si="1"/>
        <v>26.174706681601773</v>
      </c>
      <c r="G58" s="99">
        <f t="shared" si="2"/>
        <v>16.185458720073623</v>
      </c>
      <c r="H58" s="100">
        <v>18.548860230649339</v>
      </c>
      <c r="I58" s="98">
        <v>63.586348164530747</v>
      </c>
      <c r="J58" s="98">
        <v>17.864791604819917</v>
      </c>
      <c r="K58" s="98">
        <f t="shared" si="7"/>
        <v>36.413651835469253</v>
      </c>
      <c r="L58" s="99">
        <f t="shared" si="4"/>
        <v>57.266461884630196</v>
      </c>
      <c r="M58" s="99">
        <f t="shared" si="5"/>
        <v>28.09532567996273</v>
      </c>
      <c r="N58" s="100">
        <f t="shared" si="6"/>
        <v>1.755313591642182</v>
      </c>
    </row>
    <row r="59" spans="1:14" s="72" customFormat="1" x14ac:dyDescent="0.2">
      <c r="A59" s="96" t="s">
        <v>0</v>
      </c>
      <c r="B59" s="97">
        <v>1.0608741896736689</v>
      </c>
      <c r="C59" s="98">
        <v>79.033751753605785</v>
      </c>
      <c r="D59" s="98">
        <v>19.90537405672055</v>
      </c>
      <c r="E59" s="98">
        <f t="shared" si="0"/>
        <v>20.966248246394219</v>
      </c>
      <c r="F59" s="99">
        <f t="shared" si="1"/>
        <v>26.528220894483432</v>
      </c>
      <c r="G59" s="99">
        <f t="shared" si="2"/>
        <v>25.185915656360574</v>
      </c>
      <c r="H59" s="100">
        <v>16.898074031285748</v>
      </c>
      <c r="I59" s="98">
        <v>74.579218866159636</v>
      </c>
      <c r="J59" s="98">
        <v>8.5227071025546213</v>
      </c>
      <c r="K59" s="98">
        <f t="shared" si="7"/>
        <v>25.420781133840372</v>
      </c>
      <c r="L59" s="99">
        <f t="shared" si="4"/>
        <v>34.085609262629411</v>
      </c>
      <c r="M59" s="99">
        <f t="shared" si="5"/>
        <v>11.427723744129754</v>
      </c>
      <c r="N59" s="100">
        <f t="shared" si="6"/>
        <v>1.2124620883572836</v>
      </c>
    </row>
    <row r="60" spans="1:14" s="72" customFormat="1" x14ac:dyDescent="0.2">
      <c r="A60" s="96" t="s">
        <v>22</v>
      </c>
      <c r="B60" s="97">
        <v>6.9811473233355263</v>
      </c>
      <c r="C60" s="98">
        <v>78.745232955048351</v>
      </c>
      <c r="D60" s="98">
        <v>14.273619721616122</v>
      </c>
      <c r="E60" s="98">
        <f t="shared" si="0"/>
        <v>21.254767044951649</v>
      </c>
      <c r="F60" s="99">
        <f t="shared" si="1"/>
        <v>26.991814294441053</v>
      </c>
      <c r="G60" s="99">
        <f t="shared" si="2"/>
        <v>18.126328649969459</v>
      </c>
      <c r="H60" s="100">
        <v>18.292487685879831</v>
      </c>
      <c r="I60" s="98">
        <v>62.575415615182727</v>
      </c>
      <c r="J60" s="98">
        <v>19.132096698937438</v>
      </c>
      <c r="K60" s="98">
        <f t="shared" si="7"/>
        <v>37.424584384817265</v>
      </c>
      <c r="L60" s="99">
        <f t="shared" si="4"/>
        <v>59.807168704984051</v>
      </c>
      <c r="M60" s="99">
        <f t="shared" si="5"/>
        <v>30.574462048471641</v>
      </c>
      <c r="N60" s="100">
        <f t="shared" si="6"/>
        <v>1.7607619178167473</v>
      </c>
    </row>
    <row r="61" spans="1:14" s="72" customFormat="1" x14ac:dyDescent="0.2">
      <c r="A61" s="96" t="s">
        <v>11</v>
      </c>
      <c r="B61" s="97">
        <v>2.7690489503013072</v>
      </c>
      <c r="C61" s="98">
        <v>77.565733488790741</v>
      </c>
      <c r="D61" s="98">
        <v>19.665217560907951</v>
      </c>
      <c r="E61" s="98">
        <f t="shared" si="0"/>
        <v>22.434266511209259</v>
      </c>
      <c r="F61" s="99">
        <f t="shared" si="1"/>
        <v>28.922908998793005</v>
      </c>
      <c r="G61" s="99">
        <f t="shared" si="2"/>
        <v>25.352970540464021</v>
      </c>
      <c r="H61" s="100">
        <v>15.164282222975222</v>
      </c>
      <c r="I61" s="98">
        <v>69.282880097909725</v>
      </c>
      <c r="J61" s="98">
        <v>15.552837679115047</v>
      </c>
      <c r="K61" s="98">
        <f t="shared" si="7"/>
        <v>30.717119902090268</v>
      </c>
      <c r="L61" s="99">
        <f t="shared" si="4"/>
        <v>44.335801079113928</v>
      </c>
      <c r="M61" s="99">
        <f t="shared" si="5"/>
        <v>22.448312854684975</v>
      </c>
      <c r="N61" s="100">
        <f t="shared" si="6"/>
        <v>1.3692054467990959</v>
      </c>
    </row>
    <row r="62" spans="1:14" s="72" customFormat="1" x14ac:dyDescent="0.2">
      <c r="A62" s="96" t="s">
        <v>100</v>
      </c>
      <c r="B62" s="97">
        <v>15.670113647998363</v>
      </c>
      <c r="C62" s="98">
        <v>76.953005016893613</v>
      </c>
      <c r="D62" s="98">
        <v>7.3768813351080169</v>
      </c>
      <c r="E62" s="98">
        <f t="shared" si="0"/>
        <v>23.04699498310638</v>
      </c>
      <c r="F62" s="99">
        <f t="shared" si="1"/>
        <v>29.949441192123476</v>
      </c>
      <c r="G62" s="99">
        <f t="shared" si="2"/>
        <v>9.5862160723789263</v>
      </c>
      <c r="H62" s="100">
        <v>16.329790301228588</v>
      </c>
      <c r="I62" s="98">
        <v>75.606171950952643</v>
      </c>
      <c r="J62" s="98">
        <v>8.0640377478187748</v>
      </c>
      <c r="K62" s="98">
        <f t="shared" si="7"/>
        <v>24.393828049047364</v>
      </c>
      <c r="L62" s="99">
        <f t="shared" si="4"/>
        <v>32.264334272699543</v>
      </c>
      <c r="M62" s="99">
        <f t="shared" si="5"/>
        <v>10.665845842651695</v>
      </c>
      <c r="N62" s="100">
        <f t="shared" si="6"/>
        <v>1.058438554220549</v>
      </c>
    </row>
    <row r="63" spans="1:14" s="72" customFormat="1" x14ac:dyDescent="0.2">
      <c r="A63" s="96" t="s">
        <v>101</v>
      </c>
      <c r="B63" s="97">
        <v>9.2166870544564894</v>
      </c>
      <c r="C63" s="98">
        <v>75.964904880415062</v>
      </c>
      <c r="D63" s="98">
        <v>14.818408065128445</v>
      </c>
      <c r="E63" s="98">
        <f t="shared" si="0"/>
        <v>24.035095119584934</v>
      </c>
      <c r="F63" s="99">
        <f t="shared" si="1"/>
        <v>31.639735687711699</v>
      </c>
      <c r="G63" s="99">
        <f t="shared" si="2"/>
        <v>19.50691321006164</v>
      </c>
      <c r="H63" s="100">
        <v>15.182967038731142</v>
      </c>
      <c r="I63" s="98">
        <v>73.784680742793242</v>
      </c>
      <c r="J63" s="98">
        <v>11.032352218475621</v>
      </c>
      <c r="K63" s="98">
        <f t="shared" si="7"/>
        <v>26.215319257206765</v>
      </c>
      <c r="L63" s="99">
        <f t="shared" si="4"/>
        <v>35.529487955082452</v>
      </c>
      <c r="M63" s="99">
        <f t="shared" si="5"/>
        <v>14.952090471101187</v>
      </c>
      <c r="N63" s="100">
        <f t="shared" si="6"/>
        <v>1.0907100274317318</v>
      </c>
    </row>
    <row r="64" spans="1:14" s="72" customFormat="1" x14ac:dyDescent="0.2">
      <c r="A64" s="96" t="s">
        <v>58</v>
      </c>
      <c r="B64" s="97">
        <v>6.4988806244614397</v>
      </c>
      <c r="C64" s="98">
        <v>75.383468844374178</v>
      </c>
      <c r="D64" s="98">
        <v>18.11765053116439</v>
      </c>
      <c r="E64" s="98">
        <f t="shared" si="0"/>
        <v>24.616531155625829</v>
      </c>
      <c r="F64" s="99">
        <f t="shared" si="1"/>
        <v>32.655078803080237</v>
      </c>
      <c r="G64" s="99">
        <f t="shared" si="2"/>
        <v>24.033983589382807</v>
      </c>
      <c r="H64" s="100">
        <v>25.737845231062312</v>
      </c>
      <c r="I64" s="98">
        <v>67.182010481401903</v>
      </c>
      <c r="J64" s="98">
        <v>7.0801442875357754</v>
      </c>
      <c r="K64" s="98">
        <f t="shared" si="7"/>
        <v>32.81798951859809</v>
      </c>
      <c r="L64" s="99">
        <f t="shared" si="4"/>
        <v>48.849370960226238</v>
      </c>
      <c r="M64" s="99">
        <f t="shared" si="5"/>
        <v>10.538750235073394</v>
      </c>
      <c r="N64" s="100">
        <f t="shared" si="6"/>
        <v>1.3331687275970201</v>
      </c>
    </row>
    <row r="65" spans="1:14" s="72" customFormat="1" x14ac:dyDescent="0.2">
      <c r="A65" s="96" t="s">
        <v>15</v>
      </c>
      <c r="B65" s="97">
        <v>5.5210636460054356</v>
      </c>
      <c r="C65" s="98">
        <v>75.126002387143359</v>
      </c>
      <c r="D65" s="98">
        <v>19.352933966851214</v>
      </c>
      <c r="E65" s="98">
        <f t="shared" si="0"/>
        <v>24.873997612856648</v>
      </c>
      <c r="F65" s="99">
        <f t="shared" si="1"/>
        <v>33.109704792589156</v>
      </c>
      <c r="G65" s="99">
        <f t="shared" si="2"/>
        <v>25.760633271980364</v>
      </c>
      <c r="H65" s="100">
        <v>20.13728866001918</v>
      </c>
      <c r="I65" s="98">
        <v>63.559772296812902</v>
      </c>
      <c r="J65" s="98">
        <v>16.302939043167925</v>
      </c>
      <c r="K65" s="98">
        <f t="shared" si="7"/>
        <v>36.440227703187105</v>
      </c>
      <c r="L65" s="99">
        <f t="shared" si="4"/>
        <v>57.332218770416112</v>
      </c>
      <c r="M65" s="99">
        <f t="shared" si="5"/>
        <v>25.649775721404538</v>
      </c>
      <c r="N65" s="100">
        <f t="shared" si="6"/>
        <v>1.4649928117847937</v>
      </c>
    </row>
    <row r="66" spans="1:14" s="72" customFormat="1" x14ac:dyDescent="0.2">
      <c r="A66" s="96" t="s">
        <v>41</v>
      </c>
      <c r="B66" s="97">
        <v>6.0633151686295257</v>
      </c>
      <c r="C66" s="98">
        <v>74.960248576258707</v>
      </c>
      <c r="D66" s="98">
        <v>18.976436255111775</v>
      </c>
      <c r="E66" s="98">
        <f t="shared" si="0"/>
        <v>25.039751423741301</v>
      </c>
      <c r="F66" s="99">
        <f t="shared" si="1"/>
        <v>33.40404000697491</v>
      </c>
      <c r="G66" s="99">
        <f t="shared" si="2"/>
        <v>25.315332613667401</v>
      </c>
      <c r="H66" s="100">
        <v>24.239807759381737</v>
      </c>
      <c r="I66" s="98">
        <v>63.860989119211908</v>
      </c>
      <c r="J66" s="98">
        <v>11.899203121406359</v>
      </c>
      <c r="K66" s="98">
        <v>35.6</v>
      </c>
      <c r="L66" s="99">
        <f t="shared" si="4"/>
        <v>56.590120790841382</v>
      </c>
      <c r="M66" s="99">
        <f t="shared" si="5"/>
        <v>18.632976540957785</v>
      </c>
      <c r="N66" s="100">
        <f t="shared" si="6"/>
        <v>1.4217393534604366</v>
      </c>
    </row>
    <row r="67" spans="1:14" s="72" customFormat="1" x14ac:dyDescent="0.2">
      <c r="A67" s="96" t="s">
        <v>59</v>
      </c>
      <c r="B67" s="97">
        <v>2.4461030357792621</v>
      </c>
      <c r="C67" s="98">
        <v>74.844659399738504</v>
      </c>
      <c r="D67" s="98">
        <v>22.709237564482233</v>
      </c>
      <c r="E67" s="98">
        <f t="shared" si="0"/>
        <v>25.155340600261496</v>
      </c>
      <c r="F67" s="99">
        <f t="shared" si="1"/>
        <v>33.610067574640318</v>
      </c>
      <c r="G67" s="99">
        <f t="shared" si="2"/>
        <v>30.341827655590315</v>
      </c>
      <c r="H67" s="100">
        <v>16.899383264123582</v>
      </c>
      <c r="I67" s="98">
        <v>65.706448715479894</v>
      </c>
      <c r="J67" s="98">
        <v>17.394168020396528</v>
      </c>
      <c r="K67" s="98">
        <f>H67+J67</f>
        <v>34.293551284520106</v>
      </c>
      <c r="L67" s="99">
        <f t="shared" si="4"/>
        <v>52.192063267666498</v>
      </c>
      <c r="M67" s="99">
        <f t="shared" si="5"/>
        <v>26.472543198486097</v>
      </c>
      <c r="N67" s="100">
        <f t="shared" si="6"/>
        <v>1.3632711967399724</v>
      </c>
    </row>
    <row r="68" spans="1:14" s="72" customFormat="1" x14ac:dyDescent="0.2">
      <c r="A68" s="96" t="s">
        <v>40</v>
      </c>
      <c r="B68" s="97">
        <v>6.1133618779421361</v>
      </c>
      <c r="C68" s="98">
        <v>74.842568456462487</v>
      </c>
      <c r="D68" s="98">
        <v>19.044069665595369</v>
      </c>
      <c r="E68" s="98">
        <f t="shared" si="0"/>
        <v>25.157431543537506</v>
      </c>
      <c r="F68" s="99">
        <f t="shared" si="1"/>
        <v>33.613800357709692</v>
      </c>
      <c r="G68" s="99">
        <f t="shared" si="2"/>
        <v>25.445505222971747</v>
      </c>
      <c r="H68" s="100">
        <v>20.101042076874602</v>
      </c>
      <c r="I68" s="98">
        <v>67.496591068453057</v>
      </c>
      <c r="J68" s="98">
        <v>12.402366854672337</v>
      </c>
      <c r="K68" s="98">
        <f>H68+J68</f>
        <v>32.503408931546943</v>
      </c>
      <c r="L68" s="99">
        <f t="shared" si="4"/>
        <v>48.155630405960714</v>
      </c>
      <c r="M68" s="99">
        <f t="shared" si="5"/>
        <v>18.374804798799723</v>
      </c>
      <c r="N68" s="100">
        <f t="shared" si="6"/>
        <v>1.2920002932452175</v>
      </c>
    </row>
    <row r="69" spans="1:14" s="72" customFormat="1" x14ac:dyDescent="0.2">
      <c r="A69" s="96" t="s">
        <v>61</v>
      </c>
      <c r="B69" s="97">
        <v>10.749828741056477</v>
      </c>
      <c r="C69" s="98">
        <v>73.814269675749728</v>
      </c>
      <c r="D69" s="98">
        <v>15.43590158319379</v>
      </c>
      <c r="E69" s="98">
        <f t="shared" si="0"/>
        <v>26.185730324250265</v>
      </c>
      <c r="F69" s="99">
        <f t="shared" si="1"/>
        <v>35.475160073084197</v>
      </c>
      <c r="G69" s="99">
        <f t="shared" si="2"/>
        <v>20.911812378555524</v>
      </c>
      <c r="H69" s="100">
        <v>24.491174111397722</v>
      </c>
      <c r="I69" s="98">
        <v>61.675846986396088</v>
      </c>
      <c r="J69" s="98">
        <v>13.832978902206195</v>
      </c>
      <c r="K69" s="98">
        <v>36.4</v>
      </c>
      <c r="L69" s="99">
        <f t="shared" si="4"/>
        <v>62.138024666377291</v>
      </c>
      <c r="M69" s="99">
        <f t="shared" si="5"/>
        <v>22.428518744553845</v>
      </c>
      <c r="N69" s="100">
        <f t="shared" si="6"/>
        <v>1.3900700705792586</v>
      </c>
    </row>
    <row r="70" spans="1:14" s="72" customFormat="1" x14ac:dyDescent="0.2">
      <c r="A70" s="96" t="s">
        <v>5</v>
      </c>
      <c r="B70" s="97">
        <v>5.5812205396432653</v>
      </c>
      <c r="C70" s="98">
        <v>69.053249186985497</v>
      </c>
      <c r="D70" s="98">
        <v>25.365530273371228</v>
      </c>
      <c r="E70" s="98">
        <f t="shared" si="0"/>
        <v>30.946750813014493</v>
      </c>
      <c r="F70" s="99">
        <f t="shared" si="1"/>
        <v>44.8157779356848</v>
      </c>
      <c r="G70" s="99">
        <f t="shared" si="2"/>
        <v>36.733289992894186</v>
      </c>
      <c r="H70" s="100">
        <v>16.114586663874906</v>
      </c>
      <c r="I70" s="98">
        <v>67.364145604544447</v>
      </c>
      <c r="J70" s="98">
        <v>16.521267731580643</v>
      </c>
      <c r="K70" s="98">
        <f t="shared" ref="K70:K75" si="8">H70+J70</f>
        <v>32.635854395455553</v>
      </c>
      <c r="L70" s="99">
        <f t="shared" si="4"/>
        <v>48.44692098826814</v>
      </c>
      <c r="M70" s="99">
        <f t="shared" si="5"/>
        <v>24.525313255759755</v>
      </c>
      <c r="N70" s="100">
        <f t="shared" si="6"/>
        <v>1.0545809669211126</v>
      </c>
    </row>
    <row r="71" spans="1:14" s="72" customFormat="1" x14ac:dyDescent="0.2">
      <c r="A71" s="96" t="s">
        <v>42</v>
      </c>
      <c r="B71" s="97">
        <v>9.3896399858320017</v>
      </c>
      <c r="C71" s="98">
        <v>65.089920004277133</v>
      </c>
      <c r="D71" s="98">
        <v>25.520440009890866</v>
      </c>
      <c r="E71" s="98">
        <f t="shared" si="0"/>
        <v>34.910079995722867</v>
      </c>
      <c r="F71" s="99">
        <f t="shared" si="1"/>
        <v>53.633619450490777</v>
      </c>
      <c r="G71" s="99">
        <f t="shared" si="2"/>
        <v>39.207975686886527</v>
      </c>
      <c r="H71" s="100">
        <v>15.48719538196166</v>
      </c>
      <c r="I71" s="98">
        <v>72.224004519983382</v>
      </c>
      <c r="J71" s="98">
        <v>12.288800098054969</v>
      </c>
      <c r="K71" s="98">
        <f t="shared" si="8"/>
        <v>27.775995480016629</v>
      </c>
      <c r="L71" s="99">
        <f t="shared" si="4"/>
        <v>38.45812159630583</v>
      </c>
      <c r="M71" s="99">
        <f t="shared" si="5"/>
        <v>17.014841782491896</v>
      </c>
      <c r="N71" s="100">
        <f t="shared" si="6"/>
        <v>0.79564399403896247</v>
      </c>
    </row>
    <row r="72" spans="1:14" s="72" customFormat="1" x14ac:dyDescent="0.2">
      <c r="A72" s="96" t="s">
        <v>60</v>
      </c>
      <c r="B72" s="97">
        <v>1.242011216903613</v>
      </c>
      <c r="C72" s="98">
        <v>60.204773705491064</v>
      </c>
      <c r="D72" s="98">
        <v>38.553215077605323</v>
      </c>
      <c r="E72" s="98">
        <f t="shared" si="0"/>
        <v>39.795226294508936</v>
      </c>
      <c r="F72" s="99">
        <f t="shared" si="1"/>
        <v>66.099785523949834</v>
      </c>
      <c r="G72" s="99">
        <f t="shared" si="2"/>
        <v>64.036807556489521</v>
      </c>
      <c r="H72" s="100">
        <v>15.92881488324819</v>
      </c>
      <c r="I72" s="98">
        <v>71.310074467478842</v>
      </c>
      <c r="J72" s="98">
        <v>12.761110649272972</v>
      </c>
      <c r="K72" s="98">
        <f t="shared" si="8"/>
        <v>28.689925532521162</v>
      </c>
      <c r="L72" s="99">
        <f t="shared" si="4"/>
        <v>40.232639983576632</v>
      </c>
      <c r="M72" s="99">
        <f t="shared" si="5"/>
        <v>17.895242354700823</v>
      </c>
      <c r="N72" s="100">
        <f t="shared" si="6"/>
        <v>0.72093887141634083</v>
      </c>
    </row>
    <row r="73" spans="1:14" s="72" customFormat="1" x14ac:dyDescent="0.2">
      <c r="A73" s="96" t="s">
        <v>13</v>
      </c>
      <c r="B73" s="97">
        <v>1.4617660768934557</v>
      </c>
      <c r="C73" s="98">
        <v>59.170872094201577</v>
      </c>
      <c r="D73" s="98">
        <v>39.367361828904968</v>
      </c>
      <c r="E73" s="98">
        <f t="shared" si="0"/>
        <v>40.829127905798423</v>
      </c>
      <c r="F73" s="99">
        <f t="shared" si="1"/>
        <v>69.002072237159837</v>
      </c>
      <c r="G73" s="99">
        <f t="shared" si="2"/>
        <v>66.531657275950067</v>
      </c>
      <c r="H73" s="100">
        <v>17.959008404908928</v>
      </c>
      <c r="I73" s="98">
        <v>68.211046269392867</v>
      </c>
      <c r="J73" s="98">
        <v>13.829945325698198</v>
      </c>
      <c r="K73" s="98">
        <f t="shared" si="8"/>
        <v>31.788953730607126</v>
      </c>
      <c r="L73" s="99">
        <f t="shared" si="4"/>
        <v>46.603820743431726</v>
      </c>
      <c r="M73" s="99">
        <f t="shared" si="5"/>
        <v>20.275228254201203</v>
      </c>
      <c r="N73" s="100">
        <f t="shared" si="6"/>
        <v>0.77858517585658649</v>
      </c>
    </row>
    <row r="74" spans="1:14" s="72" customFormat="1" x14ac:dyDescent="0.2">
      <c r="A74" s="96" t="s">
        <v>63</v>
      </c>
      <c r="B74" s="97">
        <v>56.38161898650862</v>
      </c>
      <c r="C74" s="98">
        <v>39.12521453229634</v>
      </c>
      <c r="D74" s="98">
        <v>4.4931664811950363</v>
      </c>
      <c r="E74" s="98">
        <f t="shared" si="0"/>
        <v>60.87478546770366</v>
      </c>
      <c r="F74" s="99">
        <f t="shared" si="1"/>
        <v>155.58965285021989</v>
      </c>
      <c r="G74" s="99">
        <f t="shared" si="2"/>
        <v>11.484068611268833</v>
      </c>
      <c r="H74" s="100">
        <v>28.897056981334014</v>
      </c>
      <c r="I74" s="98">
        <v>64.566465535308751</v>
      </c>
      <c r="J74" s="98">
        <v>6.5364774833572374</v>
      </c>
      <c r="K74" s="98">
        <f t="shared" si="8"/>
        <v>35.433534464691249</v>
      </c>
      <c r="L74" s="99">
        <f t="shared" si="4"/>
        <v>54.879160832048491</v>
      </c>
      <c r="M74" s="99">
        <f t="shared" si="5"/>
        <v>10.123641474199491</v>
      </c>
      <c r="N74" s="100">
        <f t="shared" si="6"/>
        <v>0.58207243265752551</v>
      </c>
    </row>
    <row r="75" spans="1:14" s="72" customFormat="1" x14ac:dyDescent="0.2">
      <c r="A75" s="102" t="s">
        <v>20</v>
      </c>
      <c r="B75" s="103">
        <v>14.969470746774155</v>
      </c>
      <c r="C75" s="104">
        <v>21.021507620387816</v>
      </c>
      <c r="D75" s="104">
        <v>64.009021632838028</v>
      </c>
      <c r="E75" s="104">
        <f t="shared" si="0"/>
        <v>78.978492379612177</v>
      </c>
      <c r="F75" s="105">
        <f t="shared" si="1"/>
        <v>375.70327402690418</v>
      </c>
      <c r="G75" s="105">
        <f t="shared" si="2"/>
        <v>304.49301157999986</v>
      </c>
      <c r="H75" s="106">
        <v>15.159073183197982</v>
      </c>
      <c r="I75" s="104">
        <v>71.986661504916228</v>
      </c>
      <c r="J75" s="104">
        <v>12.85426531188579</v>
      </c>
      <c r="K75" s="104">
        <f t="shared" si="8"/>
        <v>28.013338495083772</v>
      </c>
      <c r="L75" s="105">
        <f t="shared" si="4"/>
        <v>38.914623778143451</v>
      </c>
      <c r="M75" s="105">
        <f t="shared" si="5"/>
        <v>17.856454297450544</v>
      </c>
      <c r="N75" s="106">
        <f t="shared" si="6"/>
        <v>0.3546957868027783</v>
      </c>
    </row>
    <row r="76" spans="1:14" s="72" customFormat="1" x14ac:dyDescent="0.2"/>
  </sheetData>
  <mergeCells count="6">
    <mergeCell ref="B33:N33"/>
    <mergeCell ref="A6:J6"/>
    <mergeCell ref="A7:J7"/>
    <mergeCell ref="A29:J29"/>
    <mergeCell ref="A30:J30"/>
    <mergeCell ref="A31:J31"/>
  </mergeCells>
  <hyperlinks>
    <hyperlink ref="A1" r:id="rId1" display="http://dx.doi.org/10.1787/9789264234024-en"/>
  </hyperlinks>
  <pageMargins left="0.7" right="0.7" top="0.75" bottom="0.75" header="0.3" footer="0.3"/>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91"/>
  <sheetViews>
    <sheetView topLeftCell="A19" workbookViewId="0">
      <selection activeCell="A24" sqref="A24:B56"/>
    </sheetView>
  </sheetViews>
  <sheetFormatPr defaultRowHeight="15" x14ac:dyDescent="0.25"/>
  <sheetData>
    <row r="1" spans="1:2" x14ac:dyDescent="0.25">
      <c r="A1" s="109" t="s">
        <v>106</v>
      </c>
    </row>
    <row r="3" spans="1:2" x14ac:dyDescent="0.25">
      <c r="A3" s="109" t="s">
        <v>107</v>
      </c>
      <c r="B3" s="110">
        <v>42489.472534722227</v>
      </c>
    </row>
    <row r="4" spans="1:2" x14ac:dyDescent="0.25">
      <c r="A4" s="109" t="s">
        <v>108</v>
      </c>
      <c r="B4" s="110">
        <v>42507.474595115738</v>
      </c>
    </row>
    <row r="5" spans="1:2" x14ac:dyDescent="0.25">
      <c r="A5" s="109" t="s">
        <v>109</v>
      </c>
      <c r="B5" s="109" t="s">
        <v>110</v>
      </c>
    </row>
    <row r="7" spans="1:2" x14ac:dyDescent="0.25">
      <c r="A7" s="109" t="s">
        <v>111</v>
      </c>
      <c r="B7" s="109" t="s">
        <v>112</v>
      </c>
    </row>
    <row r="8" spans="1:2" x14ac:dyDescent="0.25">
      <c r="A8" s="109" t="s">
        <v>113</v>
      </c>
      <c r="B8" s="109" t="s">
        <v>114</v>
      </c>
    </row>
    <row r="9" spans="1:2" x14ac:dyDescent="0.25">
      <c r="A9" s="109" t="s">
        <v>115</v>
      </c>
      <c r="B9" s="109" t="s">
        <v>114</v>
      </c>
    </row>
    <row r="11" spans="1:2" x14ac:dyDescent="0.25">
      <c r="A11" s="111" t="s">
        <v>116</v>
      </c>
      <c r="B11" s="111" t="s">
        <v>117</v>
      </c>
    </row>
    <row r="12" spans="1:2" x14ac:dyDescent="0.25">
      <c r="A12" s="111" t="s">
        <v>118</v>
      </c>
      <c r="B12" s="112">
        <v>10.199999999999999</v>
      </c>
    </row>
    <row r="13" spans="1:2" x14ac:dyDescent="0.25">
      <c r="A13" s="111" t="s">
        <v>119</v>
      </c>
      <c r="B13" s="112">
        <v>10.199999999999999</v>
      </c>
    </row>
    <row r="14" spans="1:2" x14ac:dyDescent="0.25">
      <c r="A14" s="111" t="s">
        <v>120</v>
      </c>
      <c r="B14" s="112">
        <v>10.3</v>
      </c>
    </row>
    <row r="15" spans="1:2" x14ac:dyDescent="0.25">
      <c r="A15" s="111" t="s">
        <v>121</v>
      </c>
      <c r="B15" s="112">
        <v>10.5</v>
      </c>
    </row>
    <row r="16" spans="1:2" x14ac:dyDescent="0.25">
      <c r="A16" s="111" t="s">
        <v>122</v>
      </c>
      <c r="B16" s="112">
        <v>11.6</v>
      </c>
    </row>
    <row r="17" spans="1:2" x14ac:dyDescent="0.25">
      <c r="A17" s="111" t="s">
        <v>123</v>
      </c>
      <c r="B17" s="112">
        <v>11.6</v>
      </c>
    </row>
    <row r="18" spans="1:2" x14ac:dyDescent="0.25">
      <c r="A18" s="111" t="s">
        <v>124</v>
      </c>
      <c r="B18" s="112">
        <v>11.6</v>
      </c>
    </row>
    <row r="19" spans="1:2" x14ac:dyDescent="0.25">
      <c r="A19" s="111" t="s">
        <v>125</v>
      </c>
      <c r="B19" s="112">
        <v>11.6</v>
      </c>
    </row>
    <row r="20" spans="1:2" x14ac:dyDescent="0.25">
      <c r="A20" s="111" t="s">
        <v>126</v>
      </c>
      <c r="B20" s="112">
        <v>11.6</v>
      </c>
    </row>
    <row r="21" spans="1:2" x14ac:dyDescent="0.25">
      <c r="A21" s="111" t="s">
        <v>127</v>
      </c>
      <c r="B21" s="112">
        <v>11.6</v>
      </c>
    </row>
    <row r="22" spans="1:2" x14ac:dyDescent="0.25">
      <c r="A22" s="111" t="s">
        <v>128</v>
      </c>
      <c r="B22" s="112">
        <v>11.6</v>
      </c>
    </row>
    <row r="23" spans="1:2" x14ac:dyDescent="0.25">
      <c r="A23" s="111" t="s">
        <v>129</v>
      </c>
      <c r="B23" s="112">
        <v>11.6</v>
      </c>
    </row>
    <row r="24" spans="1:2" x14ac:dyDescent="0.25">
      <c r="A24" s="111" t="s">
        <v>10</v>
      </c>
      <c r="B24" s="112">
        <v>8.5</v>
      </c>
    </row>
    <row r="25" spans="1:2" x14ac:dyDescent="0.25">
      <c r="A25" s="111" t="s">
        <v>101</v>
      </c>
      <c r="B25" s="112">
        <v>11.4</v>
      </c>
    </row>
    <row r="26" spans="1:2" x14ac:dyDescent="0.25">
      <c r="A26" s="111" t="s">
        <v>11</v>
      </c>
      <c r="B26" s="112">
        <v>6.1</v>
      </c>
    </row>
    <row r="27" spans="1:2" x14ac:dyDescent="0.25">
      <c r="A27" s="111" t="s">
        <v>12</v>
      </c>
      <c r="B27" s="112">
        <v>6.6</v>
      </c>
    </row>
    <row r="28" spans="1:2" x14ac:dyDescent="0.25">
      <c r="A28" s="111" t="s">
        <v>130</v>
      </c>
      <c r="B28" s="112">
        <v>5</v>
      </c>
    </row>
    <row r="29" spans="1:2" x14ac:dyDescent="0.25">
      <c r="A29" s="111" t="s">
        <v>13</v>
      </c>
      <c r="B29" s="112">
        <v>7.4</v>
      </c>
    </row>
    <row r="30" spans="1:2" x14ac:dyDescent="0.25">
      <c r="A30" s="111" t="s">
        <v>17</v>
      </c>
      <c r="B30" s="112">
        <v>11.3</v>
      </c>
    </row>
    <row r="31" spans="1:2" x14ac:dyDescent="0.25">
      <c r="A31" s="111" t="s">
        <v>39</v>
      </c>
      <c r="B31" s="112">
        <v>26.5</v>
      </c>
    </row>
    <row r="32" spans="1:2" x14ac:dyDescent="0.25">
      <c r="A32" s="111" t="s">
        <v>2</v>
      </c>
      <c r="B32" s="112">
        <v>24.5</v>
      </c>
    </row>
    <row r="33" spans="1:2" x14ac:dyDescent="0.25">
      <c r="A33" s="111" t="s">
        <v>15</v>
      </c>
      <c r="B33" s="112">
        <v>10.3</v>
      </c>
    </row>
    <row r="34" spans="1:2" x14ac:dyDescent="0.25">
      <c r="A34" s="111" t="s">
        <v>59</v>
      </c>
      <c r="B34" s="112">
        <v>17.3</v>
      </c>
    </row>
    <row r="35" spans="1:2" x14ac:dyDescent="0.25">
      <c r="A35" s="111" t="s">
        <v>37</v>
      </c>
      <c r="B35" s="112">
        <v>12.7</v>
      </c>
    </row>
    <row r="36" spans="1:2" x14ac:dyDescent="0.25">
      <c r="A36" s="111" t="s">
        <v>131</v>
      </c>
      <c r="B36" s="112">
        <v>16.100000000000001</v>
      </c>
    </row>
    <row r="37" spans="1:2" x14ac:dyDescent="0.25">
      <c r="A37" s="111" t="s">
        <v>60</v>
      </c>
      <c r="B37" s="112">
        <v>10.8</v>
      </c>
    </row>
    <row r="38" spans="1:2" x14ac:dyDescent="0.25">
      <c r="A38" s="111" t="s">
        <v>0</v>
      </c>
      <c r="B38" s="112">
        <v>10.7</v>
      </c>
    </row>
    <row r="39" spans="1:2" x14ac:dyDescent="0.25">
      <c r="A39" s="111" t="s">
        <v>36</v>
      </c>
      <c r="B39" s="112">
        <v>6</v>
      </c>
    </row>
    <row r="40" spans="1:2" x14ac:dyDescent="0.25">
      <c r="A40" s="111" t="s">
        <v>5</v>
      </c>
      <c r="B40" s="112">
        <v>7.7</v>
      </c>
    </row>
    <row r="41" spans="1:2" x14ac:dyDescent="0.25">
      <c r="A41" s="111" t="s">
        <v>65</v>
      </c>
      <c r="B41" s="112">
        <v>5.8</v>
      </c>
    </row>
    <row r="42" spans="1:2" x14ac:dyDescent="0.25">
      <c r="A42" s="111" t="s">
        <v>18</v>
      </c>
      <c r="B42" s="112">
        <v>7.4</v>
      </c>
    </row>
    <row r="43" spans="1:2" x14ac:dyDescent="0.25">
      <c r="A43" s="111" t="s">
        <v>9</v>
      </c>
      <c r="B43" s="112">
        <v>5.6</v>
      </c>
    </row>
    <row r="44" spans="1:2" x14ac:dyDescent="0.25">
      <c r="A44" s="111" t="s">
        <v>20</v>
      </c>
      <c r="B44" s="112">
        <v>9</v>
      </c>
    </row>
    <row r="45" spans="1:2" x14ac:dyDescent="0.25">
      <c r="A45" s="111" t="s">
        <v>1</v>
      </c>
      <c r="B45" s="112">
        <v>14.1</v>
      </c>
    </row>
    <row r="46" spans="1:2" x14ac:dyDescent="0.25">
      <c r="A46" s="111" t="s">
        <v>100</v>
      </c>
      <c r="B46" s="112">
        <v>6.8</v>
      </c>
    </row>
    <row r="47" spans="1:2" x14ac:dyDescent="0.25">
      <c r="A47" s="111" t="s">
        <v>21</v>
      </c>
      <c r="B47" s="112">
        <v>9.6999999999999993</v>
      </c>
    </row>
    <row r="48" spans="1:2" x14ac:dyDescent="0.25">
      <c r="A48" s="111" t="s">
        <v>132</v>
      </c>
      <c r="B48" s="112">
        <v>13.2</v>
      </c>
    </row>
    <row r="49" spans="1:2" x14ac:dyDescent="0.25">
      <c r="A49" s="111" t="s">
        <v>14</v>
      </c>
      <c r="B49" s="112">
        <v>8.6999999999999993</v>
      </c>
    </row>
    <row r="50" spans="1:2" x14ac:dyDescent="0.25">
      <c r="A50" s="111" t="s">
        <v>22</v>
      </c>
      <c r="B50" s="112">
        <v>7.9</v>
      </c>
    </row>
    <row r="51" spans="1:2" x14ac:dyDescent="0.25">
      <c r="A51" s="111" t="s">
        <v>3</v>
      </c>
      <c r="B51" s="112">
        <v>6.1</v>
      </c>
    </row>
    <row r="52" spans="1:2" x14ac:dyDescent="0.25">
      <c r="A52" s="111" t="s">
        <v>35</v>
      </c>
      <c r="B52" s="112">
        <v>5</v>
      </c>
    </row>
    <row r="53" spans="1:2" x14ac:dyDescent="0.25">
      <c r="A53" s="111" t="s">
        <v>19</v>
      </c>
      <c r="B53" s="112">
        <v>3.5</v>
      </c>
    </row>
    <row r="54" spans="1:2" x14ac:dyDescent="0.25">
      <c r="A54" s="111" t="s">
        <v>58</v>
      </c>
      <c r="B54" s="112">
        <v>9.9</v>
      </c>
    </row>
    <row r="55" spans="1:2" x14ac:dyDescent="0.25">
      <c r="A55" s="111" t="s">
        <v>38</v>
      </c>
      <c r="B55" s="112">
        <v>6.2</v>
      </c>
    </row>
    <row r="56" spans="1:2" x14ac:dyDescent="0.25">
      <c r="A56" s="111" t="s">
        <v>70</v>
      </c>
      <c r="B56" s="112">
        <v>3.6</v>
      </c>
    </row>
    <row r="58" spans="1:2" x14ac:dyDescent="0.25">
      <c r="A58" s="109" t="s">
        <v>133</v>
      </c>
    </row>
    <row r="59" spans="1:2" x14ac:dyDescent="0.25">
      <c r="A59" s="109" t="s">
        <v>134</v>
      </c>
      <c r="B59" s="109" t="s">
        <v>135</v>
      </c>
    </row>
    <row r="61" spans="1:2" x14ac:dyDescent="0.25">
      <c r="A61" s="109" t="s">
        <v>111</v>
      </c>
      <c r="B61" s="109" t="s">
        <v>112</v>
      </c>
    </row>
    <row r="62" spans="1:2" x14ac:dyDescent="0.25">
      <c r="A62" s="109" t="s">
        <v>113</v>
      </c>
      <c r="B62" s="109" t="s">
        <v>114</v>
      </c>
    </row>
    <row r="63" spans="1:2" x14ac:dyDescent="0.25">
      <c r="A63" s="109" t="s">
        <v>115</v>
      </c>
      <c r="B63" s="109" t="s">
        <v>136</v>
      </c>
    </row>
    <row r="65" spans="1:2" x14ac:dyDescent="0.25">
      <c r="A65" s="111" t="s">
        <v>116</v>
      </c>
      <c r="B65" s="111" t="s">
        <v>117</v>
      </c>
    </row>
    <row r="66" spans="1:2" x14ac:dyDescent="0.25">
      <c r="A66" s="111" t="s">
        <v>118</v>
      </c>
      <c r="B66" s="112">
        <v>10.1</v>
      </c>
    </row>
    <row r="67" spans="1:2" x14ac:dyDescent="0.25">
      <c r="A67" s="111" t="s">
        <v>119</v>
      </c>
      <c r="B67" s="112">
        <v>10.1</v>
      </c>
    </row>
    <row r="68" spans="1:2" x14ac:dyDescent="0.25">
      <c r="A68" s="111" t="s">
        <v>120</v>
      </c>
      <c r="B68" s="112">
        <v>10.199999999999999</v>
      </c>
    </row>
    <row r="69" spans="1:2" x14ac:dyDescent="0.25">
      <c r="A69" s="111" t="s">
        <v>121</v>
      </c>
      <c r="B69" s="112">
        <v>10.5</v>
      </c>
    </row>
    <row r="70" spans="1:2" x14ac:dyDescent="0.25">
      <c r="A70" s="111" t="s">
        <v>122</v>
      </c>
      <c r="B70" s="112">
        <v>11.5</v>
      </c>
    </row>
    <row r="71" spans="1:2" x14ac:dyDescent="0.25">
      <c r="A71" s="111" t="s">
        <v>123</v>
      </c>
      <c r="B71" s="112">
        <v>11.5</v>
      </c>
    </row>
    <row r="72" spans="1:2" x14ac:dyDescent="0.25">
      <c r="A72" s="111" t="s">
        <v>124</v>
      </c>
      <c r="B72" s="112">
        <v>11.5</v>
      </c>
    </row>
    <row r="73" spans="1:2" x14ac:dyDescent="0.25">
      <c r="A73" s="111" t="s">
        <v>125</v>
      </c>
      <c r="B73" s="112">
        <v>11.5</v>
      </c>
    </row>
    <row r="74" spans="1:2" x14ac:dyDescent="0.25">
      <c r="A74" s="111" t="s">
        <v>126</v>
      </c>
      <c r="B74" s="112">
        <v>11.5</v>
      </c>
    </row>
    <row r="75" spans="1:2" x14ac:dyDescent="0.25">
      <c r="A75" s="111" t="s">
        <v>127</v>
      </c>
      <c r="B75" s="112">
        <v>11.5</v>
      </c>
    </row>
    <row r="76" spans="1:2" x14ac:dyDescent="0.25">
      <c r="A76" s="111" t="s">
        <v>128</v>
      </c>
      <c r="B76" s="112">
        <v>11.5</v>
      </c>
    </row>
    <row r="77" spans="1:2" x14ac:dyDescent="0.25">
      <c r="A77" s="111" t="s">
        <v>129</v>
      </c>
      <c r="B77" s="112">
        <v>11.5</v>
      </c>
    </row>
    <row r="78" spans="1:2" x14ac:dyDescent="0.25">
      <c r="A78" s="111" t="s">
        <v>10</v>
      </c>
      <c r="B78" s="112">
        <v>9</v>
      </c>
    </row>
    <row r="79" spans="1:2" x14ac:dyDescent="0.25">
      <c r="A79" s="111" t="s">
        <v>101</v>
      </c>
      <c r="B79" s="112">
        <v>12.3</v>
      </c>
    </row>
    <row r="80" spans="1:2" x14ac:dyDescent="0.25">
      <c r="A80" s="111" t="s">
        <v>11</v>
      </c>
      <c r="B80" s="112">
        <v>5.0999999999999996</v>
      </c>
    </row>
    <row r="81" spans="1:2" x14ac:dyDescent="0.25">
      <c r="A81" s="111" t="s">
        <v>12</v>
      </c>
      <c r="B81" s="112">
        <v>6.4</v>
      </c>
    </row>
    <row r="82" spans="1:2" x14ac:dyDescent="0.25">
      <c r="A82" s="111" t="s">
        <v>130</v>
      </c>
      <c r="B82" s="112">
        <v>5.3</v>
      </c>
    </row>
    <row r="83" spans="1:2" x14ac:dyDescent="0.25">
      <c r="A83" s="111" t="s">
        <v>13</v>
      </c>
      <c r="B83" s="112">
        <v>7.9</v>
      </c>
    </row>
    <row r="84" spans="1:2" x14ac:dyDescent="0.25">
      <c r="A84" s="111" t="s">
        <v>17</v>
      </c>
      <c r="B84" s="112">
        <v>12.9</v>
      </c>
    </row>
    <row r="85" spans="1:2" x14ac:dyDescent="0.25">
      <c r="A85" s="111" t="s">
        <v>39</v>
      </c>
      <c r="B85" s="112">
        <v>23.7</v>
      </c>
    </row>
    <row r="86" spans="1:2" x14ac:dyDescent="0.25">
      <c r="A86" s="111" t="s">
        <v>2</v>
      </c>
      <c r="B86" s="112">
        <v>23.6</v>
      </c>
    </row>
    <row r="87" spans="1:2" x14ac:dyDescent="0.25">
      <c r="A87" s="111" t="s">
        <v>15</v>
      </c>
      <c r="B87" s="112">
        <v>10.5</v>
      </c>
    </row>
    <row r="88" spans="1:2" x14ac:dyDescent="0.25">
      <c r="A88" s="111" t="s">
        <v>59</v>
      </c>
      <c r="B88" s="112">
        <v>16.5</v>
      </c>
    </row>
    <row r="89" spans="1:2" x14ac:dyDescent="0.25">
      <c r="A89" s="111" t="s">
        <v>37</v>
      </c>
      <c r="B89" s="112">
        <v>11.9</v>
      </c>
    </row>
    <row r="90" spans="1:2" x14ac:dyDescent="0.25">
      <c r="A90" s="111" t="s">
        <v>131</v>
      </c>
      <c r="B90" s="112">
        <v>17.100000000000001</v>
      </c>
    </row>
    <row r="91" spans="1:2" x14ac:dyDescent="0.25">
      <c r="A91" s="111" t="s">
        <v>60</v>
      </c>
      <c r="B91" s="112">
        <v>11.8</v>
      </c>
    </row>
    <row r="92" spans="1:2" x14ac:dyDescent="0.25">
      <c r="A92" s="111" t="s">
        <v>0</v>
      </c>
      <c r="B92" s="112">
        <v>12.2</v>
      </c>
    </row>
    <row r="93" spans="1:2" x14ac:dyDescent="0.25">
      <c r="A93" s="111" t="s">
        <v>36</v>
      </c>
      <c r="B93" s="112">
        <v>5.8</v>
      </c>
    </row>
    <row r="94" spans="1:2" x14ac:dyDescent="0.25">
      <c r="A94" s="111" t="s">
        <v>5</v>
      </c>
      <c r="B94" s="112">
        <v>7.6</v>
      </c>
    </row>
    <row r="95" spans="1:2" x14ac:dyDescent="0.25">
      <c r="A95" s="111" t="s">
        <v>65</v>
      </c>
      <c r="B95" s="112">
        <v>6.1</v>
      </c>
    </row>
    <row r="96" spans="1:2" x14ac:dyDescent="0.25">
      <c r="A96" s="111" t="s">
        <v>18</v>
      </c>
      <c r="B96" s="112">
        <v>7.2</v>
      </c>
    </row>
    <row r="97" spans="1:2" x14ac:dyDescent="0.25">
      <c r="A97" s="111" t="s">
        <v>9</v>
      </c>
      <c r="B97" s="112">
        <v>5.9</v>
      </c>
    </row>
    <row r="98" spans="1:2" x14ac:dyDescent="0.25">
      <c r="A98" s="111" t="s">
        <v>20</v>
      </c>
      <c r="B98" s="112">
        <v>8.5</v>
      </c>
    </row>
    <row r="99" spans="1:2" x14ac:dyDescent="0.25">
      <c r="A99" s="111" t="s">
        <v>1</v>
      </c>
      <c r="B99" s="112">
        <v>13.8</v>
      </c>
    </row>
    <row r="100" spans="1:2" x14ac:dyDescent="0.25">
      <c r="A100" s="111" t="s">
        <v>100</v>
      </c>
      <c r="B100" s="112">
        <v>7.3</v>
      </c>
    </row>
    <row r="101" spans="1:2" x14ac:dyDescent="0.25">
      <c r="A101" s="111" t="s">
        <v>21</v>
      </c>
      <c r="B101" s="112">
        <v>9</v>
      </c>
    </row>
    <row r="102" spans="1:2" x14ac:dyDescent="0.25">
      <c r="A102" s="111" t="s">
        <v>132</v>
      </c>
      <c r="B102" s="112">
        <v>12.8</v>
      </c>
    </row>
    <row r="103" spans="1:2" x14ac:dyDescent="0.25">
      <c r="A103" s="111" t="s">
        <v>14</v>
      </c>
      <c r="B103" s="112">
        <v>9.3000000000000007</v>
      </c>
    </row>
    <row r="104" spans="1:2" x14ac:dyDescent="0.25">
      <c r="A104" s="111" t="s">
        <v>22</v>
      </c>
      <c r="B104" s="112">
        <v>8.1999999999999993</v>
      </c>
    </row>
    <row r="105" spans="1:2" x14ac:dyDescent="0.25">
      <c r="A105" s="111" t="s">
        <v>3</v>
      </c>
      <c r="B105" s="112">
        <v>6.4</v>
      </c>
    </row>
    <row r="106" spans="1:2" x14ac:dyDescent="0.25">
      <c r="A106" s="111" t="s">
        <v>35</v>
      </c>
      <c r="B106" s="112">
        <v>5.0999999999999996</v>
      </c>
    </row>
    <row r="107" spans="1:2" x14ac:dyDescent="0.25">
      <c r="A107" s="111" t="s">
        <v>19</v>
      </c>
      <c r="B107" s="112">
        <v>3.7</v>
      </c>
    </row>
    <row r="108" spans="1:2" x14ac:dyDescent="0.25">
      <c r="A108" s="111" t="s">
        <v>58</v>
      </c>
      <c r="B108" s="113" t="s">
        <v>134</v>
      </c>
    </row>
    <row r="109" spans="1:2" x14ac:dyDescent="0.25">
      <c r="A109" s="111" t="s">
        <v>38</v>
      </c>
      <c r="B109" s="112">
        <v>6.3</v>
      </c>
    </row>
    <row r="110" spans="1:2" x14ac:dyDescent="0.25">
      <c r="A110" s="111" t="s">
        <v>70</v>
      </c>
      <c r="B110" s="112">
        <v>3.8</v>
      </c>
    </row>
    <row r="112" spans="1:2" x14ac:dyDescent="0.25">
      <c r="A112" s="109" t="s">
        <v>133</v>
      </c>
    </row>
    <row r="113" spans="1:2" x14ac:dyDescent="0.25">
      <c r="A113" s="109" t="s">
        <v>134</v>
      </c>
      <c r="B113" s="109" t="s">
        <v>135</v>
      </c>
    </row>
    <row r="115" spans="1:2" x14ac:dyDescent="0.25">
      <c r="A115" s="109" t="s">
        <v>111</v>
      </c>
      <c r="B115" s="109" t="s">
        <v>112</v>
      </c>
    </row>
    <row r="116" spans="1:2" x14ac:dyDescent="0.25">
      <c r="A116" s="109" t="s">
        <v>113</v>
      </c>
      <c r="B116" s="109" t="s">
        <v>114</v>
      </c>
    </row>
    <row r="117" spans="1:2" x14ac:dyDescent="0.25">
      <c r="A117" s="109" t="s">
        <v>115</v>
      </c>
      <c r="B117" s="109" t="s">
        <v>137</v>
      </c>
    </row>
    <row r="119" spans="1:2" x14ac:dyDescent="0.25">
      <c r="A119" s="111" t="s">
        <v>116</v>
      </c>
      <c r="B119" s="111" t="s">
        <v>117</v>
      </c>
    </row>
    <row r="120" spans="1:2" x14ac:dyDescent="0.25">
      <c r="A120" s="111" t="s">
        <v>118</v>
      </c>
      <c r="B120" s="112">
        <v>10.3</v>
      </c>
    </row>
    <row r="121" spans="1:2" x14ac:dyDescent="0.25">
      <c r="A121" s="111" t="s">
        <v>119</v>
      </c>
      <c r="B121" s="112">
        <v>10.3</v>
      </c>
    </row>
    <row r="122" spans="1:2" x14ac:dyDescent="0.25">
      <c r="A122" s="111" t="s">
        <v>120</v>
      </c>
      <c r="B122" s="112">
        <v>10.4</v>
      </c>
    </row>
    <row r="123" spans="1:2" x14ac:dyDescent="0.25">
      <c r="A123" s="111" t="s">
        <v>121</v>
      </c>
      <c r="B123" s="112">
        <v>10.6</v>
      </c>
    </row>
    <row r="124" spans="1:2" x14ac:dyDescent="0.25">
      <c r="A124" s="111" t="s">
        <v>122</v>
      </c>
      <c r="B124" s="112">
        <v>11.8</v>
      </c>
    </row>
    <row r="125" spans="1:2" x14ac:dyDescent="0.25">
      <c r="A125" s="111" t="s">
        <v>123</v>
      </c>
      <c r="B125" s="112">
        <v>11.8</v>
      </c>
    </row>
    <row r="126" spans="1:2" x14ac:dyDescent="0.25">
      <c r="A126" s="111" t="s">
        <v>124</v>
      </c>
      <c r="B126" s="112">
        <v>11.8</v>
      </c>
    </row>
    <row r="127" spans="1:2" x14ac:dyDescent="0.25">
      <c r="A127" s="111" t="s">
        <v>125</v>
      </c>
      <c r="B127" s="112">
        <v>11.8</v>
      </c>
    </row>
    <row r="128" spans="1:2" x14ac:dyDescent="0.25">
      <c r="A128" s="111" t="s">
        <v>126</v>
      </c>
      <c r="B128" s="112">
        <v>11.8</v>
      </c>
    </row>
    <row r="129" spans="1:2" x14ac:dyDescent="0.25">
      <c r="A129" s="111" t="s">
        <v>127</v>
      </c>
      <c r="B129" s="112">
        <v>11.8</v>
      </c>
    </row>
    <row r="130" spans="1:2" x14ac:dyDescent="0.25">
      <c r="A130" s="111" t="s">
        <v>128</v>
      </c>
      <c r="B130" s="112">
        <v>11.8</v>
      </c>
    </row>
    <row r="131" spans="1:2" x14ac:dyDescent="0.25">
      <c r="A131" s="111" t="s">
        <v>129</v>
      </c>
      <c r="B131" s="112">
        <v>11.8</v>
      </c>
    </row>
    <row r="132" spans="1:2" x14ac:dyDescent="0.25">
      <c r="A132" s="111" t="s">
        <v>10</v>
      </c>
      <c r="B132" s="112">
        <v>7.9</v>
      </c>
    </row>
    <row r="133" spans="1:2" x14ac:dyDescent="0.25">
      <c r="A133" s="111" t="s">
        <v>101</v>
      </c>
      <c r="B133" s="112">
        <v>10.4</v>
      </c>
    </row>
    <row r="134" spans="1:2" x14ac:dyDescent="0.25">
      <c r="A134" s="111" t="s">
        <v>11</v>
      </c>
      <c r="B134" s="112">
        <v>7.4</v>
      </c>
    </row>
    <row r="135" spans="1:2" x14ac:dyDescent="0.25">
      <c r="A135" s="111" t="s">
        <v>12</v>
      </c>
      <c r="B135" s="112">
        <v>6.8</v>
      </c>
    </row>
    <row r="136" spans="1:2" x14ac:dyDescent="0.25">
      <c r="A136" s="111" t="s">
        <v>130</v>
      </c>
      <c r="B136" s="112">
        <v>4.5999999999999996</v>
      </c>
    </row>
    <row r="137" spans="1:2" x14ac:dyDescent="0.25">
      <c r="A137" s="111" t="s">
        <v>13</v>
      </c>
      <c r="B137" s="112">
        <v>6.8</v>
      </c>
    </row>
    <row r="138" spans="1:2" x14ac:dyDescent="0.25">
      <c r="A138" s="111" t="s">
        <v>17</v>
      </c>
      <c r="B138" s="112">
        <v>9.4</v>
      </c>
    </row>
    <row r="139" spans="1:2" x14ac:dyDescent="0.25">
      <c r="A139" s="111" t="s">
        <v>39</v>
      </c>
      <c r="B139" s="112">
        <v>30.2</v>
      </c>
    </row>
    <row r="140" spans="1:2" x14ac:dyDescent="0.25">
      <c r="A140" s="111" t="s">
        <v>2</v>
      </c>
      <c r="B140" s="112">
        <v>25.4</v>
      </c>
    </row>
    <row r="141" spans="1:2" x14ac:dyDescent="0.25">
      <c r="A141" s="111" t="s">
        <v>15</v>
      </c>
      <c r="B141" s="112">
        <v>10</v>
      </c>
    </row>
    <row r="142" spans="1:2" x14ac:dyDescent="0.25">
      <c r="A142" s="111" t="s">
        <v>59</v>
      </c>
      <c r="B142" s="112">
        <v>18.3</v>
      </c>
    </row>
    <row r="143" spans="1:2" x14ac:dyDescent="0.25">
      <c r="A143" s="111" t="s">
        <v>37</v>
      </c>
      <c r="B143" s="112">
        <v>13.8</v>
      </c>
    </row>
    <row r="144" spans="1:2" x14ac:dyDescent="0.25">
      <c r="A144" s="111" t="s">
        <v>131</v>
      </c>
      <c r="B144" s="112">
        <v>15.1</v>
      </c>
    </row>
    <row r="145" spans="1:2" x14ac:dyDescent="0.25">
      <c r="A145" s="111" t="s">
        <v>60</v>
      </c>
      <c r="B145" s="112">
        <v>9.8000000000000007</v>
      </c>
    </row>
    <row r="146" spans="1:2" x14ac:dyDescent="0.25">
      <c r="A146" s="111" t="s">
        <v>0</v>
      </c>
      <c r="B146" s="112">
        <v>9.1999999999999993</v>
      </c>
    </row>
    <row r="147" spans="1:2" x14ac:dyDescent="0.25">
      <c r="A147" s="111" t="s">
        <v>36</v>
      </c>
      <c r="B147" s="112">
        <v>6.4</v>
      </c>
    </row>
    <row r="148" spans="1:2" x14ac:dyDescent="0.25">
      <c r="A148" s="111" t="s">
        <v>5</v>
      </c>
      <c r="B148" s="112">
        <v>7.9</v>
      </c>
    </row>
    <row r="149" spans="1:2" x14ac:dyDescent="0.25">
      <c r="A149" s="111" t="s">
        <v>65</v>
      </c>
      <c r="B149" s="112">
        <v>5.3</v>
      </c>
    </row>
    <row r="150" spans="1:2" x14ac:dyDescent="0.25">
      <c r="A150" s="111" t="s">
        <v>18</v>
      </c>
      <c r="B150" s="112">
        <v>7.8</v>
      </c>
    </row>
    <row r="151" spans="1:2" x14ac:dyDescent="0.25">
      <c r="A151" s="111" t="s">
        <v>9</v>
      </c>
      <c r="B151" s="112">
        <v>5.4</v>
      </c>
    </row>
    <row r="152" spans="1:2" x14ac:dyDescent="0.25">
      <c r="A152" s="111" t="s">
        <v>20</v>
      </c>
      <c r="B152" s="112">
        <v>9.6</v>
      </c>
    </row>
    <row r="153" spans="1:2" x14ac:dyDescent="0.25">
      <c r="A153" s="111" t="s">
        <v>1</v>
      </c>
      <c r="B153" s="112">
        <v>14.5</v>
      </c>
    </row>
    <row r="154" spans="1:2" x14ac:dyDescent="0.25">
      <c r="A154" s="111" t="s">
        <v>100</v>
      </c>
      <c r="B154" s="112">
        <v>6.1</v>
      </c>
    </row>
    <row r="155" spans="1:2" x14ac:dyDescent="0.25">
      <c r="A155" s="111" t="s">
        <v>21</v>
      </c>
      <c r="B155" s="112">
        <v>10.6</v>
      </c>
    </row>
    <row r="156" spans="1:2" x14ac:dyDescent="0.25">
      <c r="A156" s="111" t="s">
        <v>132</v>
      </c>
      <c r="B156" s="112">
        <v>13.6</v>
      </c>
    </row>
    <row r="157" spans="1:2" x14ac:dyDescent="0.25">
      <c r="A157" s="111" t="s">
        <v>14</v>
      </c>
      <c r="B157" s="112">
        <v>8</v>
      </c>
    </row>
    <row r="158" spans="1:2" x14ac:dyDescent="0.25">
      <c r="A158" s="111" t="s">
        <v>22</v>
      </c>
      <c r="B158" s="112">
        <v>7.7</v>
      </c>
    </row>
    <row r="159" spans="1:2" x14ac:dyDescent="0.25">
      <c r="A159" s="111" t="s">
        <v>3</v>
      </c>
      <c r="B159" s="112">
        <v>5.8</v>
      </c>
    </row>
    <row r="160" spans="1:2" x14ac:dyDescent="0.25">
      <c r="A160" s="111" t="s">
        <v>35</v>
      </c>
      <c r="B160" s="112">
        <v>4.9000000000000004</v>
      </c>
    </row>
    <row r="161" spans="1:2" x14ac:dyDescent="0.25">
      <c r="A161" s="111" t="s">
        <v>19</v>
      </c>
      <c r="B161" s="112">
        <v>3.3</v>
      </c>
    </row>
    <row r="162" spans="1:2" x14ac:dyDescent="0.25">
      <c r="A162" s="111" t="s">
        <v>58</v>
      </c>
      <c r="B162" s="113" t="s">
        <v>134</v>
      </c>
    </row>
    <row r="163" spans="1:2" x14ac:dyDescent="0.25">
      <c r="A163" s="111" t="s">
        <v>38</v>
      </c>
      <c r="B163" s="112">
        <v>6.1</v>
      </c>
    </row>
    <row r="164" spans="1:2" x14ac:dyDescent="0.25">
      <c r="A164" s="111" t="s">
        <v>70</v>
      </c>
      <c r="B164" s="112">
        <v>3.4</v>
      </c>
    </row>
    <row r="166" spans="1:2" x14ac:dyDescent="0.25">
      <c r="A166" s="109" t="s">
        <v>133</v>
      </c>
    </row>
    <row r="167" spans="1:2" x14ac:dyDescent="0.25">
      <c r="A167" s="109" t="s">
        <v>134</v>
      </c>
      <c r="B167" s="109" t="s">
        <v>135</v>
      </c>
    </row>
    <row r="169" spans="1:2" x14ac:dyDescent="0.25">
      <c r="A169" s="109" t="s">
        <v>111</v>
      </c>
      <c r="B169" s="109" t="s">
        <v>112</v>
      </c>
    </row>
    <row r="170" spans="1:2" x14ac:dyDescent="0.25">
      <c r="A170" s="109" t="s">
        <v>113</v>
      </c>
      <c r="B170" s="109" t="s">
        <v>138</v>
      </c>
    </row>
    <row r="171" spans="1:2" x14ac:dyDescent="0.25">
      <c r="A171" s="109" t="s">
        <v>115</v>
      </c>
      <c r="B171" s="109" t="s">
        <v>114</v>
      </c>
    </row>
    <row r="173" spans="1:2" x14ac:dyDescent="0.25">
      <c r="A173" s="111" t="s">
        <v>116</v>
      </c>
      <c r="B173" s="111" t="s">
        <v>117</v>
      </c>
    </row>
    <row r="174" spans="1:2" x14ac:dyDescent="0.25">
      <c r="A174" s="111" t="s">
        <v>118</v>
      </c>
      <c r="B174" s="112">
        <v>22.2</v>
      </c>
    </row>
    <row r="175" spans="1:2" x14ac:dyDescent="0.25">
      <c r="A175" s="111" t="s">
        <v>119</v>
      </c>
      <c r="B175" s="112">
        <v>22</v>
      </c>
    </row>
    <row r="176" spans="1:2" x14ac:dyDescent="0.25">
      <c r="A176" s="111" t="s">
        <v>120</v>
      </c>
      <c r="B176" s="112">
        <v>21.9</v>
      </c>
    </row>
    <row r="177" spans="1:2" x14ac:dyDescent="0.25">
      <c r="A177" s="111" t="s">
        <v>121</v>
      </c>
      <c r="B177" s="112">
        <v>21.9</v>
      </c>
    </row>
    <row r="178" spans="1:2" x14ac:dyDescent="0.25">
      <c r="A178" s="111" t="s">
        <v>122</v>
      </c>
      <c r="B178" s="112">
        <v>23.8</v>
      </c>
    </row>
    <row r="179" spans="1:2" x14ac:dyDescent="0.25">
      <c r="A179" s="111" t="s">
        <v>123</v>
      </c>
      <c r="B179" s="112">
        <v>23.7</v>
      </c>
    </row>
    <row r="180" spans="1:2" x14ac:dyDescent="0.25">
      <c r="A180" s="111" t="s">
        <v>124</v>
      </c>
      <c r="B180" s="112">
        <v>23.8</v>
      </c>
    </row>
    <row r="181" spans="1:2" x14ac:dyDescent="0.25">
      <c r="A181" s="111" t="s">
        <v>125</v>
      </c>
      <c r="B181" s="112">
        <v>23.8</v>
      </c>
    </row>
    <row r="182" spans="1:2" x14ac:dyDescent="0.25">
      <c r="A182" s="111" t="s">
        <v>126</v>
      </c>
      <c r="B182" s="112">
        <v>23.8</v>
      </c>
    </row>
    <row r="183" spans="1:2" x14ac:dyDescent="0.25">
      <c r="A183" s="111" t="s">
        <v>127</v>
      </c>
      <c r="B183" s="112">
        <v>23.8</v>
      </c>
    </row>
    <row r="184" spans="1:2" x14ac:dyDescent="0.25">
      <c r="A184" s="111" t="s">
        <v>128</v>
      </c>
      <c r="B184" s="112">
        <v>23.7</v>
      </c>
    </row>
    <row r="185" spans="1:2" x14ac:dyDescent="0.25">
      <c r="A185" s="111" t="s">
        <v>129</v>
      </c>
      <c r="B185" s="112">
        <v>23.8</v>
      </c>
    </row>
    <row r="186" spans="1:2" x14ac:dyDescent="0.25">
      <c r="A186" s="111" t="s">
        <v>10</v>
      </c>
      <c r="B186" s="112">
        <v>23.2</v>
      </c>
    </row>
    <row r="187" spans="1:2" x14ac:dyDescent="0.25">
      <c r="A187" s="111" t="s">
        <v>101</v>
      </c>
      <c r="B187" s="112">
        <v>23.8</v>
      </c>
    </row>
    <row r="188" spans="1:2" x14ac:dyDescent="0.25">
      <c r="A188" s="111" t="s">
        <v>11</v>
      </c>
      <c r="B188" s="112">
        <v>15.9</v>
      </c>
    </row>
    <row r="189" spans="1:2" x14ac:dyDescent="0.25">
      <c r="A189" s="111" t="s">
        <v>12</v>
      </c>
      <c r="B189" s="112">
        <v>12.6</v>
      </c>
    </row>
    <row r="190" spans="1:2" x14ac:dyDescent="0.25">
      <c r="A190" s="111" t="s">
        <v>130</v>
      </c>
      <c r="B190" s="112">
        <v>7.7</v>
      </c>
    </row>
    <row r="191" spans="1:2" x14ac:dyDescent="0.25">
      <c r="A191" s="111" t="s">
        <v>13</v>
      </c>
      <c r="B191" s="112">
        <v>15</v>
      </c>
    </row>
    <row r="192" spans="1:2" x14ac:dyDescent="0.25">
      <c r="A192" s="111" t="s">
        <v>17</v>
      </c>
      <c r="B192" s="112">
        <v>23.9</v>
      </c>
    </row>
    <row r="193" spans="1:2" x14ac:dyDescent="0.25">
      <c r="A193" s="111" t="s">
        <v>39</v>
      </c>
      <c r="B193" s="112">
        <v>52.4</v>
      </c>
    </row>
    <row r="194" spans="1:2" x14ac:dyDescent="0.25">
      <c r="A194" s="111" t="s">
        <v>2</v>
      </c>
      <c r="B194" s="112">
        <v>53.2</v>
      </c>
    </row>
    <row r="195" spans="1:2" x14ac:dyDescent="0.25">
      <c r="A195" s="111" t="s">
        <v>15</v>
      </c>
      <c r="B195" s="112">
        <v>24.2</v>
      </c>
    </row>
    <row r="196" spans="1:2" x14ac:dyDescent="0.25">
      <c r="A196" s="111" t="s">
        <v>59</v>
      </c>
      <c r="B196" s="112">
        <v>45.5</v>
      </c>
    </row>
    <row r="197" spans="1:2" x14ac:dyDescent="0.25">
      <c r="A197" s="111" t="s">
        <v>37</v>
      </c>
      <c r="B197" s="112">
        <v>42.7</v>
      </c>
    </row>
    <row r="198" spans="1:2" x14ac:dyDescent="0.25">
      <c r="A198" s="111" t="s">
        <v>131</v>
      </c>
      <c r="B198" s="112">
        <v>36</v>
      </c>
    </row>
    <row r="199" spans="1:2" x14ac:dyDescent="0.25">
      <c r="A199" s="111" t="s">
        <v>60</v>
      </c>
      <c r="B199" s="112">
        <v>19.600000000000001</v>
      </c>
    </row>
    <row r="200" spans="1:2" x14ac:dyDescent="0.25">
      <c r="A200" s="111" t="s">
        <v>0</v>
      </c>
      <c r="B200" s="112">
        <v>19.3</v>
      </c>
    </row>
    <row r="201" spans="1:2" x14ac:dyDescent="0.25">
      <c r="A201" s="111" t="s">
        <v>36</v>
      </c>
      <c r="B201" s="112">
        <v>22.3</v>
      </c>
    </row>
    <row r="202" spans="1:2" x14ac:dyDescent="0.25">
      <c r="A202" s="111" t="s">
        <v>5</v>
      </c>
      <c r="B202" s="112">
        <v>20.399999999999999</v>
      </c>
    </row>
    <row r="203" spans="1:2" x14ac:dyDescent="0.25">
      <c r="A203" s="111" t="s">
        <v>65</v>
      </c>
      <c r="B203" s="112">
        <v>11.7</v>
      </c>
    </row>
    <row r="204" spans="1:2" x14ac:dyDescent="0.25">
      <c r="A204" s="111" t="s">
        <v>18</v>
      </c>
      <c r="B204" s="112">
        <v>12.7</v>
      </c>
    </row>
    <row r="205" spans="1:2" x14ac:dyDescent="0.25">
      <c r="A205" s="111" t="s">
        <v>9</v>
      </c>
      <c r="B205" s="112">
        <v>10.3</v>
      </c>
    </row>
    <row r="206" spans="1:2" x14ac:dyDescent="0.25">
      <c r="A206" s="111" t="s">
        <v>20</v>
      </c>
      <c r="B206" s="112">
        <v>23.9</v>
      </c>
    </row>
    <row r="207" spans="1:2" x14ac:dyDescent="0.25">
      <c r="A207" s="111" t="s">
        <v>1</v>
      </c>
      <c r="B207" s="112">
        <v>34.700000000000003</v>
      </c>
    </row>
    <row r="208" spans="1:2" x14ac:dyDescent="0.25">
      <c r="A208" s="111" t="s">
        <v>100</v>
      </c>
      <c r="B208" s="112">
        <v>24</v>
      </c>
    </row>
    <row r="209" spans="1:2" x14ac:dyDescent="0.25">
      <c r="A209" s="111" t="s">
        <v>21</v>
      </c>
      <c r="B209" s="112">
        <v>20.2</v>
      </c>
    </row>
    <row r="210" spans="1:2" x14ac:dyDescent="0.25">
      <c r="A210" s="111" t="s">
        <v>132</v>
      </c>
      <c r="B210" s="112">
        <v>29.7</v>
      </c>
    </row>
    <row r="211" spans="1:2" x14ac:dyDescent="0.25">
      <c r="A211" s="111" t="s">
        <v>14</v>
      </c>
      <c r="B211" s="112">
        <v>20.5</v>
      </c>
    </row>
    <row r="212" spans="1:2" x14ac:dyDescent="0.25">
      <c r="A212" s="111" t="s">
        <v>22</v>
      </c>
      <c r="B212" s="112">
        <v>22.9</v>
      </c>
    </row>
    <row r="213" spans="1:2" x14ac:dyDescent="0.25">
      <c r="A213" s="111" t="s">
        <v>3</v>
      </c>
      <c r="B213" s="112">
        <v>16.899999999999999</v>
      </c>
    </row>
    <row r="214" spans="1:2" x14ac:dyDescent="0.25">
      <c r="A214" s="111" t="s">
        <v>35</v>
      </c>
      <c r="B214" s="112">
        <v>10</v>
      </c>
    </row>
    <row r="215" spans="1:2" x14ac:dyDescent="0.25">
      <c r="A215" s="111" t="s">
        <v>19</v>
      </c>
      <c r="B215" s="112">
        <v>7.9</v>
      </c>
    </row>
    <row r="216" spans="1:2" x14ac:dyDescent="0.25">
      <c r="A216" s="111" t="s">
        <v>58</v>
      </c>
      <c r="B216" s="112">
        <v>18</v>
      </c>
    </row>
    <row r="217" spans="1:2" x14ac:dyDescent="0.25">
      <c r="A217" s="111" t="s">
        <v>38</v>
      </c>
      <c r="B217" s="112">
        <v>13.4</v>
      </c>
    </row>
    <row r="218" spans="1:2" x14ac:dyDescent="0.25">
      <c r="A218" s="111" t="s">
        <v>70</v>
      </c>
      <c r="B218" s="112">
        <v>6.3</v>
      </c>
    </row>
    <row r="220" spans="1:2" x14ac:dyDescent="0.25">
      <c r="A220" s="109" t="s">
        <v>133</v>
      </c>
    </row>
    <row r="221" spans="1:2" x14ac:dyDescent="0.25">
      <c r="A221" s="109" t="s">
        <v>134</v>
      </c>
      <c r="B221" s="109" t="s">
        <v>135</v>
      </c>
    </row>
    <row r="223" spans="1:2" x14ac:dyDescent="0.25">
      <c r="A223" s="109" t="s">
        <v>111</v>
      </c>
      <c r="B223" s="109" t="s">
        <v>112</v>
      </c>
    </row>
    <row r="224" spans="1:2" x14ac:dyDescent="0.25">
      <c r="A224" s="109" t="s">
        <v>113</v>
      </c>
      <c r="B224" s="109" t="s">
        <v>138</v>
      </c>
    </row>
    <row r="225" spans="1:2" x14ac:dyDescent="0.25">
      <c r="A225" s="109" t="s">
        <v>115</v>
      </c>
      <c r="B225" s="109" t="s">
        <v>136</v>
      </c>
    </row>
    <row r="227" spans="1:2" x14ac:dyDescent="0.25">
      <c r="A227" s="111" t="s">
        <v>116</v>
      </c>
      <c r="B227" s="111" t="s">
        <v>117</v>
      </c>
    </row>
    <row r="228" spans="1:2" x14ac:dyDescent="0.25">
      <c r="A228" s="111" t="s">
        <v>118</v>
      </c>
      <c r="B228" s="112">
        <v>22.8</v>
      </c>
    </row>
    <row r="229" spans="1:2" x14ac:dyDescent="0.25">
      <c r="A229" s="111" t="s">
        <v>119</v>
      </c>
      <c r="B229" s="112">
        <v>22.7</v>
      </c>
    </row>
    <row r="230" spans="1:2" x14ac:dyDescent="0.25">
      <c r="A230" s="111" t="s">
        <v>120</v>
      </c>
      <c r="B230" s="112">
        <v>22.6</v>
      </c>
    </row>
    <row r="231" spans="1:2" x14ac:dyDescent="0.25">
      <c r="A231" s="111" t="s">
        <v>121</v>
      </c>
      <c r="B231" s="112">
        <v>22.8</v>
      </c>
    </row>
    <row r="232" spans="1:2" x14ac:dyDescent="0.25">
      <c r="A232" s="111" t="s">
        <v>122</v>
      </c>
      <c r="B232" s="112">
        <v>24.2</v>
      </c>
    </row>
    <row r="233" spans="1:2" x14ac:dyDescent="0.25">
      <c r="A233" s="111" t="s">
        <v>123</v>
      </c>
      <c r="B233" s="112">
        <v>24.2</v>
      </c>
    </row>
    <row r="234" spans="1:2" x14ac:dyDescent="0.25">
      <c r="A234" s="111" t="s">
        <v>124</v>
      </c>
      <c r="B234" s="112">
        <v>24.2</v>
      </c>
    </row>
    <row r="235" spans="1:2" x14ac:dyDescent="0.25">
      <c r="A235" s="111" t="s">
        <v>125</v>
      </c>
      <c r="B235" s="112">
        <v>24.3</v>
      </c>
    </row>
    <row r="236" spans="1:2" x14ac:dyDescent="0.25">
      <c r="A236" s="111" t="s">
        <v>126</v>
      </c>
      <c r="B236" s="112">
        <v>24.3</v>
      </c>
    </row>
    <row r="237" spans="1:2" x14ac:dyDescent="0.25">
      <c r="A237" s="111" t="s">
        <v>127</v>
      </c>
      <c r="B237" s="112">
        <v>24.2</v>
      </c>
    </row>
    <row r="238" spans="1:2" x14ac:dyDescent="0.25">
      <c r="A238" s="111" t="s">
        <v>128</v>
      </c>
      <c r="B238" s="112">
        <v>24.2</v>
      </c>
    </row>
    <row r="239" spans="1:2" x14ac:dyDescent="0.25">
      <c r="A239" s="111" t="s">
        <v>129</v>
      </c>
      <c r="B239" s="112">
        <v>24.2</v>
      </c>
    </row>
    <row r="240" spans="1:2" x14ac:dyDescent="0.25">
      <c r="A240" s="111" t="s">
        <v>10</v>
      </c>
      <c r="B240" s="112">
        <v>24</v>
      </c>
    </row>
    <row r="241" spans="1:2" x14ac:dyDescent="0.25">
      <c r="A241" s="111" t="s">
        <v>101</v>
      </c>
      <c r="B241" s="112">
        <v>23.8</v>
      </c>
    </row>
    <row r="242" spans="1:2" x14ac:dyDescent="0.25">
      <c r="A242" s="111" t="s">
        <v>11</v>
      </c>
      <c r="B242" s="112">
        <v>15</v>
      </c>
    </row>
    <row r="243" spans="1:2" x14ac:dyDescent="0.25">
      <c r="A243" s="111" t="s">
        <v>12</v>
      </c>
      <c r="B243" s="112">
        <v>13.7</v>
      </c>
    </row>
    <row r="244" spans="1:2" x14ac:dyDescent="0.25">
      <c r="A244" s="111" t="s">
        <v>130</v>
      </c>
      <c r="B244" s="112">
        <v>8.3000000000000007</v>
      </c>
    </row>
    <row r="245" spans="1:2" x14ac:dyDescent="0.25">
      <c r="A245" s="111" t="s">
        <v>13</v>
      </c>
      <c r="B245" s="112">
        <v>19.3</v>
      </c>
    </row>
    <row r="246" spans="1:2" x14ac:dyDescent="0.25">
      <c r="A246" s="111" t="s">
        <v>17</v>
      </c>
      <c r="B246" s="112">
        <v>26.6</v>
      </c>
    </row>
    <row r="247" spans="1:2" x14ac:dyDescent="0.25">
      <c r="A247" s="111" t="s">
        <v>39</v>
      </c>
      <c r="B247" s="112">
        <v>47.4</v>
      </c>
    </row>
    <row r="248" spans="1:2" x14ac:dyDescent="0.25">
      <c r="A248" s="111" t="s">
        <v>2</v>
      </c>
      <c r="B248" s="112">
        <v>53.4</v>
      </c>
    </row>
    <row r="249" spans="1:2" x14ac:dyDescent="0.25">
      <c r="A249" s="111" t="s">
        <v>15</v>
      </c>
      <c r="B249" s="112">
        <v>25.1</v>
      </c>
    </row>
    <row r="250" spans="1:2" x14ac:dyDescent="0.25">
      <c r="A250" s="111" t="s">
        <v>59</v>
      </c>
      <c r="B250" s="112">
        <v>44.9</v>
      </c>
    </row>
    <row r="251" spans="1:2" x14ac:dyDescent="0.25">
      <c r="A251" s="111" t="s">
        <v>37</v>
      </c>
      <c r="B251" s="112">
        <v>41.3</v>
      </c>
    </row>
    <row r="252" spans="1:2" x14ac:dyDescent="0.25">
      <c r="A252" s="111" t="s">
        <v>131</v>
      </c>
      <c r="B252" s="112">
        <v>37.4</v>
      </c>
    </row>
    <row r="253" spans="1:2" x14ac:dyDescent="0.25">
      <c r="A253" s="111" t="s">
        <v>60</v>
      </c>
      <c r="B253" s="112">
        <v>19.399999999999999</v>
      </c>
    </row>
    <row r="254" spans="1:2" x14ac:dyDescent="0.25">
      <c r="A254" s="111" t="s">
        <v>0</v>
      </c>
      <c r="B254" s="112">
        <v>19.600000000000001</v>
      </c>
    </row>
    <row r="255" spans="1:2" x14ac:dyDescent="0.25">
      <c r="A255" s="111" t="s">
        <v>36</v>
      </c>
      <c r="B255" s="112">
        <v>25.1</v>
      </c>
    </row>
    <row r="256" spans="1:2" x14ac:dyDescent="0.25">
      <c r="A256" s="111" t="s">
        <v>5</v>
      </c>
      <c r="B256" s="112">
        <v>20</v>
      </c>
    </row>
    <row r="257" spans="1:2" x14ac:dyDescent="0.25">
      <c r="A257" s="111" t="s">
        <v>65</v>
      </c>
      <c r="B257" s="112">
        <v>13.7</v>
      </c>
    </row>
    <row r="258" spans="1:2" x14ac:dyDescent="0.25">
      <c r="A258" s="111" t="s">
        <v>18</v>
      </c>
      <c r="B258" s="112">
        <v>12.4</v>
      </c>
    </row>
    <row r="259" spans="1:2" x14ac:dyDescent="0.25">
      <c r="A259" s="111" t="s">
        <v>9</v>
      </c>
      <c r="B259" s="112">
        <v>10.6</v>
      </c>
    </row>
    <row r="260" spans="1:2" x14ac:dyDescent="0.25">
      <c r="A260" s="111" t="s">
        <v>20</v>
      </c>
      <c r="B260" s="112">
        <v>22.7</v>
      </c>
    </row>
    <row r="261" spans="1:2" x14ac:dyDescent="0.25">
      <c r="A261" s="111" t="s">
        <v>1</v>
      </c>
      <c r="B261" s="112">
        <v>33.9</v>
      </c>
    </row>
    <row r="262" spans="1:2" x14ac:dyDescent="0.25">
      <c r="A262" s="111" t="s">
        <v>100</v>
      </c>
      <c r="B262" s="112">
        <v>23.6</v>
      </c>
    </row>
    <row r="263" spans="1:2" x14ac:dyDescent="0.25">
      <c r="A263" s="111" t="s">
        <v>21</v>
      </c>
      <c r="B263" s="112">
        <v>19.399999999999999</v>
      </c>
    </row>
    <row r="264" spans="1:2" x14ac:dyDescent="0.25">
      <c r="A264" s="111" t="s">
        <v>132</v>
      </c>
      <c r="B264" s="112">
        <v>29.5</v>
      </c>
    </row>
    <row r="265" spans="1:2" x14ac:dyDescent="0.25">
      <c r="A265" s="111" t="s">
        <v>14</v>
      </c>
      <c r="B265" s="112">
        <v>22.8</v>
      </c>
    </row>
    <row r="266" spans="1:2" x14ac:dyDescent="0.25">
      <c r="A266" s="111" t="s">
        <v>22</v>
      </c>
      <c r="B266" s="112">
        <v>24.3</v>
      </c>
    </row>
    <row r="267" spans="1:2" x14ac:dyDescent="0.25">
      <c r="A267" s="111" t="s">
        <v>3</v>
      </c>
      <c r="B267" s="112">
        <v>18.899999999999999</v>
      </c>
    </row>
    <row r="268" spans="1:2" x14ac:dyDescent="0.25">
      <c r="A268" s="111" t="s">
        <v>35</v>
      </c>
      <c r="B268" s="112">
        <v>13.1</v>
      </c>
    </row>
    <row r="269" spans="1:2" x14ac:dyDescent="0.25">
      <c r="A269" s="111" t="s">
        <v>19</v>
      </c>
      <c r="B269" s="112">
        <v>9.1</v>
      </c>
    </row>
    <row r="270" spans="1:2" x14ac:dyDescent="0.25">
      <c r="A270" s="111" t="s">
        <v>58</v>
      </c>
      <c r="B270" s="113" t="s">
        <v>134</v>
      </c>
    </row>
    <row r="271" spans="1:2" x14ac:dyDescent="0.25">
      <c r="A271" s="111" t="s">
        <v>38</v>
      </c>
      <c r="B271" s="112">
        <v>14.5</v>
      </c>
    </row>
    <row r="272" spans="1:2" x14ac:dyDescent="0.25">
      <c r="A272" s="111" t="s">
        <v>70</v>
      </c>
      <c r="B272" s="112">
        <v>7.1</v>
      </c>
    </row>
    <row r="274" spans="1:2" x14ac:dyDescent="0.25">
      <c r="A274" s="109" t="s">
        <v>133</v>
      </c>
    </row>
    <row r="275" spans="1:2" x14ac:dyDescent="0.25">
      <c r="A275" s="109" t="s">
        <v>134</v>
      </c>
      <c r="B275" s="109" t="s">
        <v>135</v>
      </c>
    </row>
    <row r="277" spans="1:2" x14ac:dyDescent="0.25">
      <c r="A277" s="109" t="s">
        <v>111</v>
      </c>
      <c r="B277" s="109" t="s">
        <v>112</v>
      </c>
    </row>
    <row r="278" spans="1:2" x14ac:dyDescent="0.25">
      <c r="A278" s="109" t="s">
        <v>113</v>
      </c>
      <c r="B278" s="109" t="s">
        <v>138</v>
      </c>
    </row>
    <row r="279" spans="1:2" x14ac:dyDescent="0.25">
      <c r="A279" s="109" t="s">
        <v>115</v>
      </c>
      <c r="B279" s="109" t="s">
        <v>137</v>
      </c>
    </row>
    <row r="281" spans="1:2" x14ac:dyDescent="0.25">
      <c r="A281" s="111" t="s">
        <v>116</v>
      </c>
      <c r="B281" s="111" t="s">
        <v>117</v>
      </c>
    </row>
    <row r="282" spans="1:2" x14ac:dyDescent="0.25">
      <c r="A282" s="111" t="s">
        <v>118</v>
      </c>
      <c r="B282" s="112">
        <v>21.4</v>
      </c>
    </row>
    <row r="283" spans="1:2" x14ac:dyDescent="0.25">
      <c r="A283" s="111" t="s">
        <v>119</v>
      </c>
      <c r="B283" s="112">
        <v>21.3</v>
      </c>
    </row>
    <row r="284" spans="1:2" x14ac:dyDescent="0.25">
      <c r="A284" s="111" t="s">
        <v>120</v>
      </c>
      <c r="B284" s="112">
        <v>21.2</v>
      </c>
    </row>
    <row r="285" spans="1:2" x14ac:dyDescent="0.25">
      <c r="A285" s="111" t="s">
        <v>121</v>
      </c>
      <c r="B285" s="112">
        <v>20.9</v>
      </c>
    </row>
    <row r="286" spans="1:2" x14ac:dyDescent="0.25">
      <c r="A286" s="111" t="s">
        <v>122</v>
      </c>
      <c r="B286" s="112">
        <v>23.3</v>
      </c>
    </row>
    <row r="287" spans="1:2" x14ac:dyDescent="0.25">
      <c r="A287" s="111" t="s">
        <v>123</v>
      </c>
      <c r="B287" s="112">
        <v>23.2</v>
      </c>
    </row>
    <row r="288" spans="1:2" x14ac:dyDescent="0.25">
      <c r="A288" s="111" t="s">
        <v>124</v>
      </c>
      <c r="B288" s="112">
        <v>23.3</v>
      </c>
    </row>
    <row r="289" spans="1:2" x14ac:dyDescent="0.25">
      <c r="A289" s="111" t="s">
        <v>125</v>
      </c>
      <c r="B289" s="112">
        <v>23.3</v>
      </c>
    </row>
    <row r="290" spans="1:2" x14ac:dyDescent="0.25">
      <c r="A290" s="111" t="s">
        <v>126</v>
      </c>
      <c r="B290" s="112">
        <v>23.3</v>
      </c>
    </row>
    <row r="291" spans="1:2" x14ac:dyDescent="0.25">
      <c r="A291" s="111" t="s">
        <v>127</v>
      </c>
      <c r="B291" s="112">
        <v>23.3</v>
      </c>
    </row>
    <row r="292" spans="1:2" x14ac:dyDescent="0.25">
      <c r="A292" s="111" t="s">
        <v>128</v>
      </c>
      <c r="B292" s="112">
        <v>23.2</v>
      </c>
    </row>
    <row r="293" spans="1:2" x14ac:dyDescent="0.25">
      <c r="A293" s="111" t="s">
        <v>129</v>
      </c>
      <c r="B293" s="112">
        <v>23.3</v>
      </c>
    </row>
    <row r="294" spans="1:2" x14ac:dyDescent="0.25">
      <c r="A294" s="111" t="s">
        <v>10</v>
      </c>
      <c r="B294" s="112">
        <v>22.3</v>
      </c>
    </row>
    <row r="295" spans="1:2" x14ac:dyDescent="0.25">
      <c r="A295" s="111" t="s">
        <v>101</v>
      </c>
      <c r="B295" s="112">
        <v>23.7</v>
      </c>
    </row>
    <row r="296" spans="1:2" x14ac:dyDescent="0.25">
      <c r="A296" s="111" t="s">
        <v>11</v>
      </c>
      <c r="B296" s="112">
        <v>17.100000000000001</v>
      </c>
    </row>
    <row r="297" spans="1:2" x14ac:dyDescent="0.25">
      <c r="A297" s="111" t="s">
        <v>12</v>
      </c>
      <c r="B297" s="112">
        <v>11.5</v>
      </c>
    </row>
    <row r="298" spans="1:2" x14ac:dyDescent="0.25">
      <c r="A298" s="111" t="s">
        <v>130</v>
      </c>
      <c r="B298" s="112">
        <v>7.1</v>
      </c>
    </row>
    <row r="299" spans="1:2" x14ac:dyDescent="0.25">
      <c r="A299" s="111" t="s">
        <v>13</v>
      </c>
      <c r="B299" s="112">
        <v>10</v>
      </c>
    </row>
    <row r="300" spans="1:2" x14ac:dyDescent="0.25">
      <c r="A300" s="111" t="s">
        <v>17</v>
      </c>
      <c r="B300" s="112">
        <v>20.9</v>
      </c>
    </row>
    <row r="301" spans="1:2" x14ac:dyDescent="0.25">
      <c r="A301" s="111" t="s">
        <v>39</v>
      </c>
      <c r="B301" s="112">
        <v>58.1</v>
      </c>
    </row>
    <row r="302" spans="1:2" x14ac:dyDescent="0.25">
      <c r="A302" s="111" t="s">
        <v>2</v>
      </c>
      <c r="B302" s="112">
        <v>52.9</v>
      </c>
    </row>
    <row r="303" spans="1:2" x14ac:dyDescent="0.25">
      <c r="A303" s="111" t="s">
        <v>15</v>
      </c>
      <c r="B303" s="112">
        <v>23.1</v>
      </c>
    </row>
    <row r="304" spans="1:2" x14ac:dyDescent="0.25">
      <c r="A304" s="111" t="s">
        <v>59</v>
      </c>
      <c r="B304" s="112">
        <v>46.4</v>
      </c>
    </row>
    <row r="305" spans="1:2" x14ac:dyDescent="0.25">
      <c r="A305" s="111" t="s">
        <v>37</v>
      </c>
      <c r="B305" s="112">
        <v>44.7</v>
      </c>
    </row>
    <row r="306" spans="1:2" x14ac:dyDescent="0.25">
      <c r="A306" s="111" t="s">
        <v>131</v>
      </c>
      <c r="B306" s="112">
        <v>34.6</v>
      </c>
    </row>
    <row r="307" spans="1:2" x14ac:dyDescent="0.25">
      <c r="A307" s="111" t="s">
        <v>60</v>
      </c>
      <c r="B307" s="112">
        <v>20</v>
      </c>
    </row>
    <row r="308" spans="1:2" x14ac:dyDescent="0.25">
      <c r="A308" s="111" t="s">
        <v>0</v>
      </c>
      <c r="B308" s="112">
        <v>18.7</v>
      </c>
    </row>
    <row r="309" spans="1:2" x14ac:dyDescent="0.25">
      <c r="A309" s="111" t="s">
        <v>36</v>
      </c>
      <c r="B309" s="112">
        <v>18.7</v>
      </c>
    </row>
    <row r="310" spans="1:2" x14ac:dyDescent="0.25">
      <c r="A310" s="111" t="s">
        <v>5</v>
      </c>
      <c r="B310" s="112">
        <v>20.9</v>
      </c>
    </row>
    <row r="311" spans="1:2" x14ac:dyDescent="0.25">
      <c r="A311" s="111" t="s">
        <v>65</v>
      </c>
      <c r="B311" s="112">
        <v>9.6</v>
      </c>
    </row>
    <row r="312" spans="1:2" x14ac:dyDescent="0.25">
      <c r="A312" s="111" t="s">
        <v>18</v>
      </c>
      <c r="B312" s="112">
        <v>13.1</v>
      </c>
    </row>
    <row r="313" spans="1:2" x14ac:dyDescent="0.25">
      <c r="A313" s="111" t="s">
        <v>9</v>
      </c>
      <c r="B313" s="112">
        <v>9.9</v>
      </c>
    </row>
    <row r="314" spans="1:2" x14ac:dyDescent="0.25">
      <c r="A314" s="111" t="s">
        <v>20</v>
      </c>
      <c r="B314" s="112">
        <v>25.5</v>
      </c>
    </row>
    <row r="315" spans="1:2" x14ac:dyDescent="0.25">
      <c r="A315" s="111" t="s">
        <v>1</v>
      </c>
      <c r="B315" s="112">
        <v>35.5</v>
      </c>
    </row>
    <row r="316" spans="1:2" x14ac:dyDescent="0.25">
      <c r="A316" s="111" t="s">
        <v>100</v>
      </c>
      <c r="B316" s="112">
        <v>24.7</v>
      </c>
    </row>
    <row r="317" spans="1:2" x14ac:dyDescent="0.25">
      <c r="A317" s="111" t="s">
        <v>21</v>
      </c>
      <c r="B317" s="112">
        <v>21.3</v>
      </c>
    </row>
    <row r="318" spans="1:2" x14ac:dyDescent="0.25">
      <c r="A318" s="111" t="s">
        <v>132</v>
      </c>
      <c r="B318" s="112">
        <v>30.1</v>
      </c>
    </row>
    <row r="319" spans="1:2" x14ac:dyDescent="0.25">
      <c r="A319" s="111" t="s">
        <v>14</v>
      </c>
      <c r="B319" s="112">
        <v>18.399999999999999</v>
      </c>
    </row>
    <row r="320" spans="1:2" x14ac:dyDescent="0.25">
      <c r="A320" s="111" t="s">
        <v>22</v>
      </c>
      <c r="B320" s="112">
        <v>21.5</v>
      </c>
    </row>
    <row r="321" spans="1:2" x14ac:dyDescent="0.25">
      <c r="A321" s="111" t="s">
        <v>3</v>
      </c>
      <c r="B321" s="112">
        <v>14.8</v>
      </c>
    </row>
    <row r="322" spans="1:2" x14ac:dyDescent="0.25">
      <c r="A322" s="111" t="s">
        <v>35</v>
      </c>
      <c r="B322" s="112">
        <v>6.9</v>
      </c>
    </row>
    <row r="323" spans="1:2" x14ac:dyDescent="0.25">
      <c r="A323" s="111" t="s">
        <v>19</v>
      </c>
      <c r="B323" s="112">
        <v>6.7</v>
      </c>
    </row>
    <row r="324" spans="1:2" x14ac:dyDescent="0.25">
      <c r="A324" s="111" t="s">
        <v>58</v>
      </c>
      <c r="B324" s="113" t="s">
        <v>134</v>
      </c>
    </row>
    <row r="325" spans="1:2" x14ac:dyDescent="0.25">
      <c r="A325" s="111" t="s">
        <v>38</v>
      </c>
      <c r="B325" s="112">
        <v>12.2</v>
      </c>
    </row>
    <row r="326" spans="1:2" x14ac:dyDescent="0.25">
      <c r="A326" s="111" t="s">
        <v>70</v>
      </c>
      <c r="B326" s="112">
        <v>5.5</v>
      </c>
    </row>
    <row r="328" spans="1:2" x14ac:dyDescent="0.25">
      <c r="A328" s="109" t="s">
        <v>133</v>
      </c>
    </row>
    <row r="329" spans="1:2" x14ac:dyDescent="0.25">
      <c r="A329" s="109" t="s">
        <v>134</v>
      </c>
      <c r="B329" s="109" t="s">
        <v>135</v>
      </c>
    </row>
    <row r="331" spans="1:2" x14ac:dyDescent="0.25">
      <c r="A331" s="109" t="s">
        <v>111</v>
      </c>
      <c r="B331" s="109" t="s">
        <v>112</v>
      </c>
    </row>
    <row r="332" spans="1:2" x14ac:dyDescent="0.25">
      <c r="A332" s="109" t="s">
        <v>113</v>
      </c>
      <c r="B332" s="109" t="s">
        <v>139</v>
      </c>
    </row>
    <row r="333" spans="1:2" x14ac:dyDescent="0.25">
      <c r="A333" s="109" t="s">
        <v>115</v>
      </c>
      <c r="B333" s="109" t="s">
        <v>114</v>
      </c>
    </row>
    <row r="335" spans="1:2" x14ac:dyDescent="0.25">
      <c r="A335" s="111" t="s">
        <v>116</v>
      </c>
      <c r="B335" s="111" t="s">
        <v>117</v>
      </c>
    </row>
    <row r="336" spans="1:2" x14ac:dyDescent="0.25">
      <c r="A336" s="111" t="s">
        <v>118</v>
      </c>
      <c r="B336" s="112">
        <v>9</v>
      </c>
    </row>
    <row r="337" spans="1:2" x14ac:dyDescent="0.25">
      <c r="A337" s="111" t="s">
        <v>119</v>
      </c>
      <c r="B337" s="112">
        <v>8.9</v>
      </c>
    </row>
    <row r="338" spans="1:2" x14ac:dyDescent="0.25">
      <c r="A338" s="111" t="s">
        <v>120</v>
      </c>
      <c r="B338" s="112">
        <v>9</v>
      </c>
    </row>
    <row r="339" spans="1:2" x14ac:dyDescent="0.25">
      <c r="A339" s="111" t="s">
        <v>121</v>
      </c>
      <c r="B339" s="112">
        <v>9.3000000000000007</v>
      </c>
    </row>
    <row r="340" spans="1:2" x14ac:dyDescent="0.25">
      <c r="A340" s="111" t="s">
        <v>122</v>
      </c>
      <c r="B340" s="112">
        <v>10.4</v>
      </c>
    </row>
    <row r="341" spans="1:2" x14ac:dyDescent="0.25">
      <c r="A341" s="111" t="s">
        <v>123</v>
      </c>
      <c r="B341" s="112">
        <v>10.4</v>
      </c>
    </row>
    <row r="342" spans="1:2" x14ac:dyDescent="0.25">
      <c r="A342" s="111" t="s">
        <v>124</v>
      </c>
      <c r="B342" s="112">
        <v>10.4</v>
      </c>
    </row>
    <row r="343" spans="1:2" x14ac:dyDescent="0.25">
      <c r="A343" s="111" t="s">
        <v>125</v>
      </c>
      <c r="B343" s="112">
        <v>10.4</v>
      </c>
    </row>
    <row r="344" spans="1:2" x14ac:dyDescent="0.25">
      <c r="A344" s="111" t="s">
        <v>126</v>
      </c>
      <c r="B344" s="112">
        <v>10.4</v>
      </c>
    </row>
    <row r="345" spans="1:2" x14ac:dyDescent="0.25">
      <c r="A345" s="111" t="s">
        <v>127</v>
      </c>
      <c r="B345" s="112">
        <v>10.4</v>
      </c>
    </row>
    <row r="346" spans="1:2" x14ac:dyDescent="0.25">
      <c r="A346" s="111" t="s">
        <v>128</v>
      </c>
      <c r="B346" s="112">
        <v>10.4</v>
      </c>
    </row>
    <row r="347" spans="1:2" x14ac:dyDescent="0.25">
      <c r="A347" s="111" t="s">
        <v>129</v>
      </c>
      <c r="B347" s="112">
        <v>10.4</v>
      </c>
    </row>
    <row r="348" spans="1:2" x14ac:dyDescent="0.25">
      <c r="A348" s="111" t="s">
        <v>10</v>
      </c>
      <c r="B348" s="112">
        <v>7.3</v>
      </c>
    </row>
    <row r="349" spans="1:2" x14ac:dyDescent="0.25">
      <c r="A349" s="111" t="s">
        <v>101</v>
      </c>
      <c r="B349" s="112">
        <v>10.7</v>
      </c>
    </row>
    <row r="350" spans="1:2" x14ac:dyDescent="0.25">
      <c r="A350" s="111" t="s">
        <v>11</v>
      </c>
      <c r="B350" s="112">
        <v>5.4</v>
      </c>
    </row>
    <row r="351" spans="1:2" x14ac:dyDescent="0.25">
      <c r="A351" s="111" t="s">
        <v>12</v>
      </c>
      <c r="B351" s="112">
        <v>5.5</v>
      </c>
    </row>
    <row r="352" spans="1:2" x14ac:dyDescent="0.25">
      <c r="A352" s="111" t="s">
        <v>130</v>
      </c>
      <c r="B352" s="112">
        <v>4.7</v>
      </c>
    </row>
    <row r="353" spans="1:2" x14ac:dyDescent="0.25">
      <c r="A353" s="111" t="s">
        <v>13</v>
      </c>
      <c r="B353" s="112">
        <v>6.7</v>
      </c>
    </row>
    <row r="354" spans="1:2" x14ac:dyDescent="0.25">
      <c r="A354" s="111" t="s">
        <v>17</v>
      </c>
      <c r="B354" s="112">
        <v>10</v>
      </c>
    </row>
    <row r="355" spans="1:2" x14ac:dyDescent="0.25">
      <c r="A355" s="111" t="s">
        <v>39</v>
      </c>
      <c r="B355" s="112">
        <v>24.8</v>
      </c>
    </row>
    <row r="356" spans="1:2" x14ac:dyDescent="0.25">
      <c r="A356" s="111" t="s">
        <v>2</v>
      </c>
      <c r="B356" s="112">
        <v>22.3</v>
      </c>
    </row>
    <row r="357" spans="1:2" x14ac:dyDescent="0.25">
      <c r="A357" s="111" t="s">
        <v>15</v>
      </c>
      <c r="B357" s="112">
        <v>8.9</v>
      </c>
    </row>
    <row r="358" spans="1:2" x14ac:dyDescent="0.25">
      <c r="A358" s="111" t="s">
        <v>59</v>
      </c>
      <c r="B358" s="112">
        <v>14.6</v>
      </c>
    </row>
    <row r="359" spans="1:2" x14ac:dyDescent="0.25">
      <c r="A359" s="111" t="s">
        <v>37</v>
      </c>
      <c r="B359" s="112">
        <v>10.6</v>
      </c>
    </row>
    <row r="360" spans="1:2" x14ac:dyDescent="0.25">
      <c r="A360" s="111" t="s">
        <v>131</v>
      </c>
      <c r="B360" s="112">
        <v>14</v>
      </c>
    </row>
    <row r="361" spans="1:2" x14ac:dyDescent="0.25">
      <c r="A361" s="111" t="s">
        <v>60</v>
      </c>
      <c r="B361" s="112">
        <v>10</v>
      </c>
    </row>
    <row r="362" spans="1:2" x14ac:dyDescent="0.25">
      <c r="A362" s="111" t="s">
        <v>0</v>
      </c>
      <c r="B362" s="112">
        <v>9.9</v>
      </c>
    </row>
    <row r="363" spans="1:2" x14ac:dyDescent="0.25">
      <c r="A363" s="111" t="s">
        <v>36</v>
      </c>
      <c r="B363" s="112">
        <v>5</v>
      </c>
    </row>
    <row r="364" spans="1:2" x14ac:dyDescent="0.25">
      <c r="A364" s="111" t="s">
        <v>5</v>
      </c>
      <c r="B364" s="112">
        <v>6.7</v>
      </c>
    </row>
    <row r="365" spans="1:2" x14ac:dyDescent="0.25">
      <c r="A365" s="111" t="s">
        <v>65</v>
      </c>
      <c r="B365" s="112">
        <v>4.8</v>
      </c>
    </row>
    <row r="366" spans="1:2" x14ac:dyDescent="0.25">
      <c r="A366" s="111" t="s">
        <v>18</v>
      </c>
      <c r="B366" s="112">
        <v>6.5</v>
      </c>
    </row>
    <row r="367" spans="1:2" x14ac:dyDescent="0.25">
      <c r="A367" s="111" t="s">
        <v>9</v>
      </c>
      <c r="B367" s="112">
        <v>4.9000000000000004</v>
      </c>
    </row>
    <row r="368" spans="1:2" x14ac:dyDescent="0.25">
      <c r="A368" s="111" t="s">
        <v>20</v>
      </c>
      <c r="B368" s="112">
        <v>7.7</v>
      </c>
    </row>
    <row r="369" spans="1:2" x14ac:dyDescent="0.25">
      <c r="A369" s="111" t="s">
        <v>1</v>
      </c>
      <c r="B369" s="112">
        <v>12.5</v>
      </c>
    </row>
    <row r="370" spans="1:2" x14ac:dyDescent="0.25">
      <c r="A370" s="111" t="s">
        <v>100</v>
      </c>
      <c r="B370" s="112">
        <v>5.5</v>
      </c>
    </row>
    <row r="371" spans="1:2" x14ac:dyDescent="0.25">
      <c r="A371" s="111" t="s">
        <v>21</v>
      </c>
      <c r="B371" s="112">
        <v>9</v>
      </c>
    </row>
    <row r="372" spans="1:2" x14ac:dyDescent="0.25">
      <c r="A372" s="111" t="s">
        <v>132</v>
      </c>
      <c r="B372" s="112">
        <v>11.8</v>
      </c>
    </row>
    <row r="373" spans="1:2" x14ac:dyDescent="0.25">
      <c r="A373" s="111" t="s">
        <v>14</v>
      </c>
      <c r="B373" s="112">
        <v>7</v>
      </c>
    </row>
    <row r="374" spans="1:2" x14ac:dyDescent="0.25">
      <c r="A374" s="111" t="s">
        <v>22</v>
      </c>
      <c r="B374" s="112">
        <v>5.7</v>
      </c>
    </row>
    <row r="375" spans="1:2" x14ac:dyDescent="0.25">
      <c r="A375" s="111" t="s">
        <v>3</v>
      </c>
      <c r="B375" s="112">
        <v>4.4000000000000004</v>
      </c>
    </row>
    <row r="376" spans="1:2" x14ac:dyDescent="0.25">
      <c r="A376" s="111" t="s">
        <v>35</v>
      </c>
      <c r="B376" s="112">
        <v>3.9</v>
      </c>
    </row>
    <row r="377" spans="1:2" x14ac:dyDescent="0.25">
      <c r="A377" s="111" t="s">
        <v>19</v>
      </c>
      <c r="B377" s="112">
        <v>2.8</v>
      </c>
    </row>
    <row r="378" spans="1:2" x14ac:dyDescent="0.25">
      <c r="A378" s="111" t="s">
        <v>58</v>
      </c>
      <c r="B378" s="112">
        <v>8.3000000000000007</v>
      </c>
    </row>
    <row r="379" spans="1:2" x14ac:dyDescent="0.25">
      <c r="A379" s="111" t="s">
        <v>38</v>
      </c>
      <c r="B379" s="112">
        <v>5</v>
      </c>
    </row>
    <row r="380" spans="1:2" x14ac:dyDescent="0.25">
      <c r="A380" s="111" t="s">
        <v>70</v>
      </c>
      <c r="B380" s="112">
        <v>3.3</v>
      </c>
    </row>
    <row r="382" spans="1:2" x14ac:dyDescent="0.25">
      <c r="A382" s="109" t="s">
        <v>133</v>
      </c>
    </row>
    <row r="383" spans="1:2" x14ac:dyDescent="0.25">
      <c r="A383" s="109" t="s">
        <v>134</v>
      </c>
      <c r="B383" s="109" t="s">
        <v>135</v>
      </c>
    </row>
    <row r="385" spans="1:2" x14ac:dyDescent="0.25">
      <c r="A385" s="109" t="s">
        <v>111</v>
      </c>
      <c r="B385" s="109" t="s">
        <v>112</v>
      </c>
    </row>
    <row r="386" spans="1:2" x14ac:dyDescent="0.25">
      <c r="A386" s="109" t="s">
        <v>113</v>
      </c>
      <c r="B386" s="109" t="s">
        <v>139</v>
      </c>
    </row>
    <row r="387" spans="1:2" x14ac:dyDescent="0.25">
      <c r="A387" s="109" t="s">
        <v>115</v>
      </c>
      <c r="B387" s="109" t="s">
        <v>136</v>
      </c>
    </row>
    <row r="389" spans="1:2" x14ac:dyDescent="0.25">
      <c r="A389" s="111" t="s">
        <v>116</v>
      </c>
      <c r="B389" s="111" t="s">
        <v>117</v>
      </c>
    </row>
    <row r="390" spans="1:2" x14ac:dyDescent="0.25">
      <c r="A390" s="111" t="s">
        <v>118</v>
      </c>
      <c r="B390" s="112">
        <v>8.8000000000000007</v>
      </c>
    </row>
    <row r="391" spans="1:2" x14ac:dyDescent="0.25">
      <c r="A391" s="111" t="s">
        <v>119</v>
      </c>
      <c r="B391" s="112">
        <v>8.6999999999999993</v>
      </c>
    </row>
    <row r="392" spans="1:2" x14ac:dyDescent="0.25">
      <c r="A392" s="111" t="s">
        <v>120</v>
      </c>
      <c r="B392" s="112">
        <v>8.8000000000000007</v>
      </c>
    </row>
    <row r="393" spans="1:2" x14ac:dyDescent="0.25">
      <c r="A393" s="111" t="s">
        <v>121</v>
      </c>
      <c r="B393" s="112">
        <v>9.1</v>
      </c>
    </row>
    <row r="394" spans="1:2" x14ac:dyDescent="0.25">
      <c r="A394" s="111" t="s">
        <v>122</v>
      </c>
      <c r="B394" s="112">
        <v>10.199999999999999</v>
      </c>
    </row>
    <row r="395" spans="1:2" x14ac:dyDescent="0.25">
      <c r="A395" s="111" t="s">
        <v>123</v>
      </c>
      <c r="B395" s="112">
        <v>10.199999999999999</v>
      </c>
    </row>
    <row r="396" spans="1:2" x14ac:dyDescent="0.25">
      <c r="A396" s="111" t="s">
        <v>124</v>
      </c>
      <c r="B396" s="112">
        <v>10.199999999999999</v>
      </c>
    </row>
    <row r="397" spans="1:2" x14ac:dyDescent="0.25">
      <c r="A397" s="111" t="s">
        <v>125</v>
      </c>
      <c r="B397" s="112">
        <v>10.199999999999999</v>
      </c>
    </row>
    <row r="398" spans="1:2" x14ac:dyDescent="0.25">
      <c r="A398" s="111" t="s">
        <v>126</v>
      </c>
      <c r="B398" s="112">
        <v>10.199999999999999</v>
      </c>
    </row>
    <row r="399" spans="1:2" x14ac:dyDescent="0.25">
      <c r="A399" s="111" t="s">
        <v>127</v>
      </c>
      <c r="B399" s="112">
        <v>10.199999999999999</v>
      </c>
    </row>
    <row r="400" spans="1:2" x14ac:dyDescent="0.25">
      <c r="A400" s="111" t="s">
        <v>128</v>
      </c>
      <c r="B400" s="112">
        <v>10.199999999999999</v>
      </c>
    </row>
    <row r="401" spans="1:2" x14ac:dyDescent="0.25">
      <c r="A401" s="111" t="s">
        <v>129</v>
      </c>
      <c r="B401" s="112">
        <v>10.199999999999999</v>
      </c>
    </row>
    <row r="402" spans="1:2" x14ac:dyDescent="0.25">
      <c r="A402" s="111" t="s">
        <v>10</v>
      </c>
      <c r="B402" s="112">
        <v>7.7</v>
      </c>
    </row>
    <row r="403" spans="1:2" x14ac:dyDescent="0.25">
      <c r="A403" s="111" t="s">
        <v>101</v>
      </c>
      <c r="B403" s="112">
        <v>11.5</v>
      </c>
    </row>
    <row r="404" spans="1:2" x14ac:dyDescent="0.25">
      <c r="A404" s="111" t="s">
        <v>11</v>
      </c>
      <c r="B404" s="112">
        <v>4.3</v>
      </c>
    </row>
    <row r="405" spans="1:2" x14ac:dyDescent="0.25">
      <c r="A405" s="111" t="s">
        <v>12</v>
      </c>
      <c r="B405" s="112">
        <v>5.0999999999999996</v>
      </c>
    </row>
    <row r="406" spans="1:2" x14ac:dyDescent="0.25">
      <c r="A406" s="111" t="s">
        <v>130</v>
      </c>
      <c r="B406" s="112">
        <v>5</v>
      </c>
    </row>
    <row r="407" spans="1:2" x14ac:dyDescent="0.25">
      <c r="A407" s="111" t="s">
        <v>13</v>
      </c>
      <c r="B407" s="112">
        <v>6.8</v>
      </c>
    </row>
    <row r="408" spans="1:2" x14ac:dyDescent="0.25">
      <c r="A408" s="111" t="s">
        <v>17</v>
      </c>
      <c r="B408" s="112">
        <v>11.6</v>
      </c>
    </row>
    <row r="409" spans="1:2" x14ac:dyDescent="0.25">
      <c r="A409" s="111" t="s">
        <v>39</v>
      </c>
      <c r="B409" s="112">
        <v>22.1</v>
      </c>
    </row>
    <row r="410" spans="1:2" x14ac:dyDescent="0.25">
      <c r="A410" s="111" t="s">
        <v>2</v>
      </c>
      <c r="B410" s="112">
        <v>21.4</v>
      </c>
    </row>
    <row r="411" spans="1:2" x14ac:dyDescent="0.25">
      <c r="A411" s="111" t="s">
        <v>15</v>
      </c>
      <c r="B411" s="112">
        <v>8.9</v>
      </c>
    </row>
    <row r="412" spans="1:2" x14ac:dyDescent="0.25">
      <c r="A412" s="111" t="s">
        <v>59</v>
      </c>
      <c r="B412" s="112">
        <v>13.5</v>
      </c>
    </row>
    <row r="413" spans="1:2" x14ac:dyDescent="0.25">
      <c r="A413" s="111" t="s">
        <v>37</v>
      </c>
      <c r="B413" s="112">
        <v>9.8000000000000007</v>
      </c>
    </row>
    <row r="414" spans="1:2" x14ac:dyDescent="0.25">
      <c r="A414" s="111" t="s">
        <v>131</v>
      </c>
      <c r="B414" s="112">
        <v>15.1</v>
      </c>
    </row>
    <row r="415" spans="1:2" x14ac:dyDescent="0.25">
      <c r="A415" s="111" t="s">
        <v>60</v>
      </c>
      <c r="B415" s="112">
        <v>11</v>
      </c>
    </row>
    <row r="416" spans="1:2" x14ac:dyDescent="0.25">
      <c r="A416" s="111" t="s">
        <v>0</v>
      </c>
      <c r="B416" s="112">
        <v>11.4</v>
      </c>
    </row>
    <row r="417" spans="1:2" x14ac:dyDescent="0.25">
      <c r="A417" s="111" t="s">
        <v>36</v>
      </c>
      <c r="B417" s="112">
        <v>4.5</v>
      </c>
    </row>
    <row r="418" spans="1:2" x14ac:dyDescent="0.25">
      <c r="A418" s="111" t="s">
        <v>5</v>
      </c>
      <c r="B418" s="112">
        <v>6.5</v>
      </c>
    </row>
    <row r="419" spans="1:2" x14ac:dyDescent="0.25">
      <c r="A419" s="111" t="s">
        <v>65</v>
      </c>
      <c r="B419" s="112">
        <v>5</v>
      </c>
    </row>
    <row r="420" spans="1:2" x14ac:dyDescent="0.25">
      <c r="A420" s="111" t="s">
        <v>18</v>
      </c>
      <c r="B420" s="112">
        <v>6.3</v>
      </c>
    </row>
    <row r="421" spans="1:2" x14ac:dyDescent="0.25">
      <c r="A421" s="111" t="s">
        <v>9</v>
      </c>
      <c r="B421" s="112">
        <v>5.2</v>
      </c>
    </row>
    <row r="422" spans="1:2" x14ac:dyDescent="0.25">
      <c r="A422" s="111" t="s">
        <v>20</v>
      </c>
      <c r="B422" s="112">
        <v>7.1</v>
      </c>
    </row>
    <row r="423" spans="1:2" x14ac:dyDescent="0.25">
      <c r="A423" s="111" t="s">
        <v>1</v>
      </c>
      <c r="B423" s="112">
        <v>12.2</v>
      </c>
    </row>
    <row r="424" spans="1:2" x14ac:dyDescent="0.25">
      <c r="A424" s="111" t="s">
        <v>100</v>
      </c>
      <c r="B424" s="112">
        <v>6</v>
      </c>
    </row>
    <row r="425" spans="1:2" x14ac:dyDescent="0.25">
      <c r="A425" s="111" t="s">
        <v>21</v>
      </c>
      <c r="B425" s="112">
        <v>8.1999999999999993</v>
      </c>
    </row>
    <row r="426" spans="1:2" x14ac:dyDescent="0.25">
      <c r="A426" s="111" t="s">
        <v>132</v>
      </c>
      <c r="B426" s="112">
        <v>11.2</v>
      </c>
    </row>
    <row r="427" spans="1:2" x14ac:dyDescent="0.25">
      <c r="A427" s="111" t="s">
        <v>14</v>
      </c>
      <c r="B427" s="112">
        <v>7.5</v>
      </c>
    </row>
    <row r="428" spans="1:2" x14ac:dyDescent="0.25">
      <c r="A428" s="111" t="s">
        <v>22</v>
      </c>
      <c r="B428" s="112">
        <v>5.9</v>
      </c>
    </row>
    <row r="429" spans="1:2" x14ac:dyDescent="0.25">
      <c r="A429" s="111" t="s">
        <v>3</v>
      </c>
      <c r="B429" s="112">
        <v>4.4000000000000004</v>
      </c>
    </row>
    <row r="430" spans="1:2" x14ac:dyDescent="0.25">
      <c r="A430" s="111" t="s">
        <v>35</v>
      </c>
      <c r="B430" s="112">
        <v>3.5</v>
      </c>
    </row>
    <row r="431" spans="1:2" x14ac:dyDescent="0.25">
      <c r="A431" s="111" t="s">
        <v>19</v>
      </c>
      <c r="B431" s="112">
        <v>2.9</v>
      </c>
    </row>
    <row r="432" spans="1:2" x14ac:dyDescent="0.25">
      <c r="A432" s="111" t="s">
        <v>58</v>
      </c>
      <c r="B432" s="113" t="s">
        <v>134</v>
      </c>
    </row>
    <row r="433" spans="1:2" x14ac:dyDescent="0.25">
      <c r="A433" s="111" t="s">
        <v>38</v>
      </c>
      <c r="B433" s="112">
        <v>5</v>
      </c>
    </row>
    <row r="434" spans="1:2" x14ac:dyDescent="0.25">
      <c r="A434" s="111" t="s">
        <v>70</v>
      </c>
      <c r="B434" s="112">
        <v>3.5</v>
      </c>
    </row>
    <row r="436" spans="1:2" x14ac:dyDescent="0.25">
      <c r="A436" s="109" t="s">
        <v>133</v>
      </c>
    </row>
    <row r="437" spans="1:2" x14ac:dyDescent="0.25">
      <c r="A437" s="109" t="s">
        <v>134</v>
      </c>
      <c r="B437" s="109" t="s">
        <v>135</v>
      </c>
    </row>
    <row r="439" spans="1:2" x14ac:dyDescent="0.25">
      <c r="A439" s="109" t="s">
        <v>111</v>
      </c>
      <c r="B439" s="109" t="s">
        <v>112</v>
      </c>
    </row>
    <row r="440" spans="1:2" x14ac:dyDescent="0.25">
      <c r="A440" s="109" t="s">
        <v>113</v>
      </c>
      <c r="B440" s="109" t="s">
        <v>139</v>
      </c>
    </row>
    <row r="441" spans="1:2" x14ac:dyDescent="0.25">
      <c r="A441" s="109" t="s">
        <v>115</v>
      </c>
      <c r="B441" s="109" t="s">
        <v>137</v>
      </c>
    </row>
    <row r="443" spans="1:2" x14ac:dyDescent="0.25">
      <c r="A443" s="111" t="s">
        <v>116</v>
      </c>
      <c r="B443" s="111" t="s">
        <v>117</v>
      </c>
    </row>
    <row r="444" spans="1:2" x14ac:dyDescent="0.25">
      <c r="A444" s="111" t="s">
        <v>118</v>
      </c>
      <c r="B444" s="112">
        <v>9.1999999999999993</v>
      </c>
    </row>
    <row r="445" spans="1:2" x14ac:dyDescent="0.25">
      <c r="A445" s="111" t="s">
        <v>119</v>
      </c>
      <c r="B445" s="112">
        <v>9.1</v>
      </c>
    </row>
    <row r="446" spans="1:2" x14ac:dyDescent="0.25">
      <c r="A446" s="111" t="s">
        <v>120</v>
      </c>
      <c r="B446" s="112">
        <v>9.3000000000000007</v>
      </c>
    </row>
    <row r="447" spans="1:2" x14ac:dyDescent="0.25">
      <c r="A447" s="111" t="s">
        <v>121</v>
      </c>
      <c r="B447" s="112">
        <v>9.5</v>
      </c>
    </row>
    <row r="448" spans="1:2" x14ac:dyDescent="0.25">
      <c r="A448" s="111" t="s">
        <v>122</v>
      </c>
      <c r="B448" s="112">
        <v>10.7</v>
      </c>
    </row>
    <row r="449" spans="1:2" x14ac:dyDescent="0.25">
      <c r="A449" s="111" t="s">
        <v>123</v>
      </c>
      <c r="B449" s="112">
        <v>10.7</v>
      </c>
    </row>
    <row r="450" spans="1:2" x14ac:dyDescent="0.25">
      <c r="A450" s="111" t="s">
        <v>124</v>
      </c>
      <c r="B450" s="112">
        <v>10.7</v>
      </c>
    </row>
    <row r="451" spans="1:2" x14ac:dyDescent="0.25">
      <c r="A451" s="111" t="s">
        <v>125</v>
      </c>
      <c r="B451" s="112">
        <v>10.7</v>
      </c>
    </row>
    <row r="452" spans="1:2" x14ac:dyDescent="0.25">
      <c r="A452" s="111" t="s">
        <v>126</v>
      </c>
      <c r="B452" s="112">
        <v>10.7</v>
      </c>
    </row>
    <row r="453" spans="1:2" x14ac:dyDescent="0.25">
      <c r="A453" s="111" t="s">
        <v>127</v>
      </c>
      <c r="B453" s="112">
        <v>10.7</v>
      </c>
    </row>
    <row r="454" spans="1:2" x14ac:dyDescent="0.25">
      <c r="A454" s="111" t="s">
        <v>128</v>
      </c>
      <c r="B454" s="112">
        <v>10.7</v>
      </c>
    </row>
    <row r="455" spans="1:2" x14ac:dyDescent="0.25">
      <c r="A455" s="111" t="s">
        <v>129</v>
      </c>
      <c r="B455" s="112">
        <v>10.7</v>
      </c>
    </row>
    <row r="456" spans="1:2" x14ac:dyDescent="0.25">
      <c r="A456" s="111" t="s">
        <v>10</v>
      </c>
      <c r="B456" s="112">
        <v>6.7</v>
      </c>
    </row>
    <row r="457" spans="1:2" x14ac:dyDescent="0.25">
      <c r="A457" s="111" t="s">
        <v>101</v>
      </c>
      <c r="B457" s="112">
        <v>9.6999999999999993</v>
      </c>
    </row>
    <row r="458" spans="1:2" x14ac:dyDescent="0.25">
      <c r="A458" s="111" t="s">
        <v>11</v>
      </c>
      <c r="B458" s="112">
        <v>6.8</v>
      </c>
    </row>
    <row r="459" spans="1:2" x14ac:dyDescent="0.25">
      <c r="A459" s="111" t="s">
        <v>12</v>
      </c>
      <c r="B459" s="112">
        <v>6</v>
      </c>
    </row>
    <row r="460" spans="1:2" x14ac:dyDescent="0.25">
      <c r="A460" s="111" t="s">
        <v>130</v>
      </c>
      <c r="B460" s="112">
        <v>4.4000000000000004</v>
      </c>
    </row>
    <row r="461" spans="1:2" x14ac:dyDescent="0.25">
      <c r="A461" s="111" t="s">
        <v>13</v>
      </c>
      <c r="B461" s="112">
        <v>6.5</v>
      </c>
    </row>
    <row r="462" spans="1:2" x14ac:dyDescent="0.25">
      <c r="A462" s="111" t="s">
        <v>17</v>
      </c>
      <c r="B462" s="112">
        <v>8.1999999999999993</v>
      </c>
    </row>
    <row r="463" spans="1:2" x14ac:dyDescent="0.25">
      <c r="A463" s="111" t="s">
        <v>39</v>
      </c>
      <c r="B463" s="112">
        <v>28.2</v>
      </c>
    </row>
    <row r="464" spans="1:2" x14ac:dyDescent="0.25">
      <c r="A464" s="111" t="s">
        <v>2</v>
      </c>
      <c r="B464" s="112">
        <v>23.4</v>
      </c>
    </row>
    <row r="465" spans="1:2" x14ac:dyDescent="0.25">
      <c r="A465" s="111" t="s">
        <v>15</v>
      </c>
      <c r="B465" s="112">
        <v>8.8000000000000007</v>
      </c>
    </row>
    <row r="466" spans="1:2" x14ac:dyDescent="0.25">
      <c r="A466" s="111" t="s">
        <v>59</v>
      </c>
      <c r="B466" s="112">
        <v>15.9</v>
      </c>
    </row>
    <row r="467" spans="1:2" x14ac:dyDescent="0.25">
      <c r="A467" s="111" t="s">
        <v>37</v>
      </c>
      <c r="B467" s="112">
        <v>11.8</v>
      </c>
    </row>
    <row r="468" spans="1:2" x14ac:dyDescent="0.25">
      <c r="A468" s="111" t="s">
        <v>131</v>
      </c>
      <c r="B468" s="112">
        <v>12.8</v>
      </c>
    </row>
    <row r="469" spans="1:2" x14ac:dyDescent="0.25">
      <c r="A469" s="111" t="s">
        <v>60</v>
      </c>
      <c r="B469" s="112">
        <v>9</v>
      </c>
    </row>
    <row r="470" spans="1:2" x14ac:dyDescent="0.25">
      <c r="A470" s="111" t="s">
        <v>0</v>
      </c>
      <c r="B470" s="112">
        <v>8.5</v>
      </c>
    </row>
    <row r="471" spans="1:2" x14ac:dyDescent="0.25">
      <c r="A471" s="111" t="s">
        <v>36</v>
      </c>
      <c r="B471" s="112">
        <v>5.6</v>
      </c>
    </row>
    <row r="472" spans="1:2" x14ac:dyDescent="0.25">
      <c r="A472" s="111" t="s">
        <v>5</v>
      </c>
      <c r="B472" s="112">
        <v>6.9</v>
      </c>
    </row>
    <row r="473" spans="1:2" x14ac:dyDescent="0.25">
      <c r="A473" s="111" t="s">
        <v>65</v>
      </c>
      <c r="B473" s="112">
        <v>4.4000000000000004</v>
      </c>
    </row>
    <row r="474" spans="1:2" x14ac:dyDescent="0.25">
      <c r="A474" s="111" t="s">
        <v>18</v>
      </c>
      <c r="B474" s="112">
        <v>6.7</v>
      </c>
    </row>
    <row r="475" spans="1:2" x14ac:dyDescent="0.25">
      <c r="A475" s="111" t="s">
        <v>9</v>
      </c>
      <c r="B475" s="112">
        <v>4.7</v>
      </c>
    </row>
    <row r="476" spans="1:2" x14ac:dyDescent="0.25">
      <c r="A476" s="111" t="s">
        <v>20</v>
      </c>
      <c r="B476" s="112">
        <v>8.3000000000000007</v>
      </c>
    </row>
    <row r="477" spans="1:2" x14ac:dyDescent="0.25">
      <c r="A477" s="111" t="s">
        <v>1</v>
      </c>
      <c r="B477" s="112">
        <v>12.8</v>
      </c>
    </row>
    <row r="478" spans="1:2" x14ac:dyDescent="0.25">
      <c r="A478" s="111" t="s">
        <v>100</v>
      </c>
      <c r="B478" s="112">
        <v>4.8</v>
      </c>
    </row>
    <row r="479" spans="1:2" x14ac:dyDescent="0.25">
      <c r="A479" s="111" t="s">
        <v>21</v>
      </c>
      <c r="B479" s="112">
        <v>9.9</v>
      </c>
    </row>
    <row r="480" spans="1:2" x14ac:dyDescent="0.25">
      <c r="A480" s="111" t="s">
        <v>132</v>
      </c>
      <c r="B480" s="112">
        <v>12.5</v>
      </c>
    </row>
    <row r="481" spans="1:2" x14ac:dyDescent="0.25">
      <c r="A481" s="111" t="s">
        <v>14</v>
      </c>
      <c r="B481" s="112">
        <v>6.4</v>
      </c>
    </row>
    <row r="482" spans="1:2" x14ac:dyDescent="0.25">
      <c r="A482" s="111" t="s">
        <v>22</v>
      </c>
      <c r="B482" s="112">
        <v>5.6</v>
      </c>
    </row>
    <row r="483" spans="1:2" x14ac:dyDescent="0.25">
      <c r="A483" s="111" t="s">
        <v>3</v>
      </c>
      <c r="B483" s="112">
        <v>4.4000000000000004</v>
      </c>
    </row>
    <row r="484" spans="1:2" x14ac:dyDescent="0.25">
      <c r="A484" s="111" t="s">
        <v>35</v>
      </c>
      <c r="B484" s="112">
        <v>4.4000000000000004</v>
      </c>
    </row>
    <row r="485" spans="1:2" x14ac:dyDescent="0.25">
      <c r="A485" s="111" t="s">
        <v>19</v>
      </c>
      <c r="B485" s="112">
        <v>2.7</v>
      </c>
    </row>
    <row r="486" spans="1:2" x14ac:dyDescent="0.25">
      <c r="A486" s="111" t="s">
        <v>58</v>
      </c>
      <c r="B486" s="113" t="s">
        <v>134</v>
      </c>
    </row>
    <row r="487" spans="1:2" x14ac:dyDescent="0.25">
      <c r="A487" s="111" t="s">
        <v>38</v>
      </c>
      <c r="B487" s="112">
        <v>5.0999999999999996</v>
      </c>
    </row>
    <row r="488" spans="1:2" x14ac:dyDescent="0.25">
      <c r="A488" s="111" t="s">
        <v>70</v>
      </c>
      <c r="B488" s="112">
        <v>3.1</v>
      </c>
    </row>
    <row r="490" spans="1:2" x14ac:dyDescent="0.25">
      <c r="A490" s="109" t="s">
        <v>133</v>
      </c>
    </row>
    <row r="491" spans="1:2" x14ac:dyDescent="0.25">
      <c r="A491" s="109" t="s">
        <v>134</v>
      </c>
      <c r="B491" s="109" t="s">
        <v>135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57"/>
  <sheetViews>
    <sheetView topLeftCell="A34" workbookViewId="0">
      <selection activeCell="C7" activeCellId="1" sqref="A7:A52 C7:C52"/>
    </sheetView>
  </sheetViews>
  <sheetFormatPr defaultRowHeight="15" x14ac:dyDescent="0.25"/>
  <sheetData>
    <row r="1" spans="1:3" ht="91.5" x14ac:dyDescent="0.25">
      <c r="A1" s="114" t="s">
        <v>141</v>
      </c>
    </row>
    <row r="2" spans="1:3" ht="42" x14ac:dyDescent="0.25">
      <c r="A2" s="147" t="s">
        <v>142</v>
      </c>
      <c r="B2" s="148"/>
      <c r="C2" s="115" t="s">
        <v>143</v>
      </c>
    </row>
    <row r="3" spans="1:3" ht="52.5" x14ac:dyDescent="0.25">
      <c r="A3" s="147" t="s">
        <v>144</v>
      </c>
      <c r="B3" s="148"/>
      <c r="C3" s="116" t="s">
        <v>145</v>
      </c>
    </row>
    <row r="4" spans="1:3" x14ac:dyDescent="0.25">
      <c r="A4" s="147" t="s">
        <v>146</v>
      </c>
      <c r="B4" s="148"/>
      <c r="C4" s="116" t="s">
        <v>147</v>
      </c>
    </row>
    <row r="5" spans="1:3" x14ac:dyDescent="0.25">
      <c r="A5" s="149" t="s">
        <v>148</v>
      </c>
      <c r="B5" s="150"/>
      <c r="C5" s="117" t="s">
        <v>117</v>
      </c>
    </row>
    <row r="6" spans="1:3" x14ac:dyDescent="0.25">
      <c r="A6" s="118" t="s">
        <v>149</v>
      </c>
      <c r="B6" s="119" t="s">
        <v>150</v>
      </c>
      <c r="C6" s="119" t="s">
        <v>151</v>
      </c>
    </row>
    <row r="7" spans="1:3" x14ac:dyDescent="0.25">
      <c r="A7" s="120" t="s">
        <v>41</v>
      </c>
      <c r="B7" s="119" t="s">
        <v>151</v>
      </c>
      <c r="C7" s="62">
        <v>46280.7</v>
      </c>
    </row>
    <row r="8" spans="1:3" x14ac:dyDescent="0.25">
      <c r="A8" s="121" t="s">
        <v>9</v>
      </c>
      <c r="B8" s="119" t="s">
        <v>151</v>
      </c>
      <c r="C8" s="63">
        <v>47693.3</v>
      </c>
    </row>
    <row r="9" spans="1:3" x14ac:dyDescent="0.25">
      <c r="A9" s="121" t="s">
        <v>10</v>
      </c>
      <c r="B9" s="119" t="s">
        <v>151</v>
      </c>
      <c r="C9" s="62">
        <v>43698</v>
      </c>
    </row>
    <row r="10" spans="1:3" x14ac:dyDescent="0.25">
      <c r="A10" s="121" t="s">
        <v>40</v>
      </c>
      <c r="B10" s="119" t="s">
        <v>151</v>
      </c>
      <c r="C10" s="63">
        <v>45025</v>
      </c>
    </row>
    <row r="11" spans="1:3" x14ac:dyDescent="0.25">
      <c r="A11" s="121" t="s">
        <v>67</v>
      </c>
      <c r="B11" s="119" t="s">
        <v>151</v>
      </c>
      <c r="C11" s="62">
        <v>22037.3</v>
      </c>
    </row>
    <row r="12" spans="1:3" ht="21" x14ac:dyDescent="0.25">
      <c r="A12" s="121" t="s">
        <v>11</v>
      </c>
      <c r="B12" s="119" t="s">
        <v>151</v>
      </c>
      <c r="C12" s="63">
        <v>31187.5</v>
      </c>
    </row>
    <row r="13" spans="1:3" x14ac:dyDescent="0.25">
      <c r="A13" s="121" t="s">
        <v>12</v>
      </c>
      <c r="B13" s="119" t="s">
        <v>151</v>
      </c>
      <c r="C13" s="62">
        <v>45999.7</v>
      </c>
    </row>
    <row r="14" spans="1:3" x14ac:dyDescent="0.25">
      <c r="A14" s="121" t="s">
        <v>13</v>
      </c>
      <c r="B14" s="119" t="s">
        <v>151</v>
      </c>
      <c r="C14" s="63">
        <v>28113.1</v>
      </c>
    </row>
    <row r="15" spans="1:3" x14ac:dyDescent="0.25">
      <c r="A15" s="121" t="s">
        <v>14</v>
      </c>
      <c r="B15" s="119" t="s">
        <v>151</v>
      </c>
      <c r="C15" s="62">
        <v>40684.199999999997</v>
      </c>
    </row>
    <row r="16" spans="1:3" x14ac:dyDescent="0.25">
      <c r="A16" s="121" t="s">
        <v>15</v>
      </c>
      <c r="B16" s="119" t="s">
        <v>151</v>
      </c>
      <c r="C16" s="63">
        <v>39356.699999999997</v>
      </c>
    </row>
    <row r="17" spans="1:3" x14ac:dyDescent="0.25">
      <c r="A17" s="120" t="s">
        <v>16</v>
      </c>
      <c r="B17" s="119" t="s">
        <v>151</v>
      </c>
      <c r="C17" s="62">
        <v>46393.599999999999</v>
      </c>
    </row>
    <row r="18" spans="1:3" x14ac:dyDescent="0.25">
      <c r="A18" s="121" t="s">
        <v>39</v>
      </c>
      <c r="B18" s="119" t="s">
        <v>151</v>
      </c>
      <c r="C18" s="63">
        <v>26794.799999999999</v>
      </c>
    </row>
    <row r="19" spans="1:3" x14ac:dyDescent="0.25">
      <c r="A19" s="121" t="s">
        <v>5</v>
      </c>
      <c r="B19" s="119" t="s">
        <v>151</v>
      </c>
      <c r="C19" s="62">
        <v>25060.5</v>
      </c>
    </row>
    <row r="20" spans="1:3" x14ac:dyDescent="0.25">
      <c r="A20" s="120" t="s">
        <v>35</v>
      </c>
      <c r="B20" s="119" t="s">
        <v>151</v>
      </c>
      <c r="C20" s="63">
        <v>43992.800000000003</v>
      </c>
    </row>
    <row r="21" spans="1:3" x14ac:dyDescent="0.25">
      <c r="A21" s="121" t="s">
        <v>17</v>
      </c>
      <c r="B21" s="119" t="s">
        <v>151</v>
      </c>
      <c r="C21" s="62">
        <v>49402.400000000001</v>
      </c>
    </row>
    <row r="22" spans="1:3" x14ac:dyDescent="0.25">
      <c r="A22" s="120" t="s">
        <v>4</v>
      </c>
      <c r="B22" s="119" t="s">
        <v>151</v>
      </c>
      <c r="C22" s="63">
        <v>33718.199999999997</v>
      </c>
    </row>
    <row r="23" spans="1:3" x14ac:dyDescent="0.25">
      <c r="A23" s="121" t="s">
        <v>37</v>
      </c>
      <c r="B23" s="119" t="s">
        <v>151</v>
      </c>
      <c r="C23" s="62">
        <v>35419.4</v>
      </c>
    </row>
    <row r="24" spans="1:3" x14ac:dyDescent="0.25">
      <c r="A24" s="121" t="s">
        <v>70</v>
      </c>
      <c r="B24" s="119" t="s">
        <v>151</v>
      </c>
      <c r="C24" s="63">
        <v>36580.6</v>
      </c>
    </row>
    <row r="25" spans="1:3" x14ac:dyDescent="0.25">
      <c r="A25" s="121" t="s">
        <v>71</v>
      </c>
      <c r="B25" s="119" t="s">
        <v>151</v>
      </c>
      <c r="C25" s="62">
        <v>33394.800000000003</v>
      </c>
    </row>
    <row r="26" spans="1:3" ht="21" x14ac:dyDescent="0.25">
      <c r="A26" s="121" t="s">
        <v>36</v>
      </c>
      <c r="B26" s="119" t="s">
        <v>151</v>
      </c>
      <c r="C26" s="63">
        <v>98110.1</v>
      </c>
    </row>
    <row r="27" spans="1:3" x14ac:dyDescent="0.25">
      <c r="A27" s="121" t="s">
        <v>63</v>
      </c>
      <c r="B27" s="119" t="s">
        <v>151</v>
      </c>
      <c r="C27" s="62">
        <v>18046.3</v>
      </c>
    </row>
    <row r="28" spans="1:3" ht="21" x14ac:dyDescent="0.25">
      <c r="A28" s="121" t="s">
        <v>18</v>
      </c>
      <c r="B28" s="119" t="s">
        <v>151</v>
      </c>
      <c r="C28" s="63">
        <v>48259.1</v>
      </c>
    </row>
    <row r="29" spans="1:3" ht="21" x14ac:dyDescent="0.25">
      <c r="A29" s="121" t="s">
        <v>61</v>
      </c>
      <c r="B29" s="119" t="s">
        <v>151</v>
      </c>
      <c r="C29" s="62">
        <v>37509.4</v>
      </c>
    </row>
    <row r="30" spans="1:3" x14ac:dyDescent="0.25">
      <c r="A30" s="121" t="s">
        <v>19</v>
      </c>
      <c r="B30" s="119" t="s">
        <v>151</v>
      </c>
      <c r="C30" s="63">
        <v>65705.2</v>
      </c>
    </row>
    <row r="31" spans="1:3" x14ac:dyDescent="0.25">
      <c r="A31" s="121" t="s">
        <v>20</v>
      </c>
      <c r="B31" s="119" t="s">
        <v>151</v>
      </c>
      <c r="C31" s="62">
        <v>24952.3</v>
      </c>
    </row>
    <row r="32" spans="1:3" x14ac:dyDescent="0.25">
      <c r="A32" s="121" t="s">
        <v>1</v>
      </c>
      <c r="B32" s="119" t="s">
        <v>151</v>
      </c>
      <c r="C32" s="63">
        <v>28759.9</v>
      </c>
    </row>
    <row r="33" spans="1:3" ht="21" x14ac:dyDescent="0.25">
      <c r="A33" s="121" t="s">
        <v>42</v>
      </c>
      <c r="B33" s="119" t="s">
        <v>151</v>
      </c>
      <c r="C33" s="62">
        <v>28327</v>
      </c>
    </row>
    <row r="34" spans="1:3" x14ac:dyDescent="0.25">
      <c r="A34" s="121" t="s">
        <v>21</v>
      </c>
      <c r="B34" s="119" t="s">
        <v>151</v>
      </c>
      <c r="C34" s="63">
        <v>30405.3</v>
      </c>
    </row>
    <row r="35" spans="1:3" x14ac:dyDescent="0.25">
      <c r="A35" s="121" t="s">
        <v>2</v>
      </c>
      <c r="B35" s="119" t="s">
        <v>151</v>
      </c>
      <c r="C35" s="62">
        <v>33637.599999999999</v>
      </c>
    </row>
    <row r="36" spans="1:3" x14ac:dyDescent="0.25">
      <c r="A36" s="121" t="s">
        <v>22</v>
      </c>
      <c r="B36" s="119" t="s">
        <v>151</v>
      </c>
      <c r="C36" s="63">
        <v>45297.8</v>
      </c>
    </row>
    <row r="37" spans="1:3" ht="21" x14ac:dyDescent="0.25">
      <c r="A37" s="121" t="s">
        <v>23</v>
      </c>
      <c r="B37" s="119" t="s">
        <v>151</v>
      </c>
      <c r="C37" s="62">
        <v>59535.8</v>
      </c>
    </row>
    <row r="38" spans="1:3" x14ac:dyDescent="0.25">
      <c r="A38" s="121" t="s">
        <v>58</v>
      </c>
      <c r="B38" s="119" t="s">
        <v>151</v>
      </c>
      <c r="C38" s="63">
        <v>19610.3</v>
      </c>
    </row>
    <row r="39" spans="1:3" ht="21" x14ac:dyDescent="0.25">
      <c r="A39" s="121" t="s">
        <v>3</v>
      </c>
      <c r="B39" s="119" t="s">
        <v>151</v>
      </c>
      <c r="C39" s="62">
        <v>40227.199999999997</v>
      </c>
    </row>
    <row r="40" spans="1:3" ht="21" x14ac:dyDescent="0.25">
      <c r="A40" s="121" t="s">
        <v>38</v>
      </c>
      <c r="B40" s="119" t="s">
        <v>151</v>
      </c>
      <c r="C40" s="63">
        <v>54353.2</v>
      </c>
    </row>
    <row r="41" spans="1:3" ht="31.5" x14ac:dyDescent="0.25">
      <c r="A41" s="121" t="s">
        <v>123</v>
      </c>
      <c r="B41" s="119" t="s">
        <v>151</v>
      </c>
      <c r="C41" s="62">
        <v>39369.599999999999</v>
      </c>
    </row>
    <row r="42" spans="1:3" ht="31.5" x14ac:dyDescent="0.25">
      <c r="A42" s="121" t="s">
        <v>118</v>
      </c>
      <c r="B42" s="119" t="s">
        <v>151</v>
      </c>
      <c r="C42" s="63">
        <v>36920.400000000001</v>
      </c>
    </row>
    <row r="43" spans="1:3" x14ac:dyDescent="0.25">
      <c r="A43" s="121" t="s">
        <v>152</v>
      </c>
      <c r="B43" s="119" t="s">
        <v>151</v>
      </c>
      <c r="C43" s="62">
        <v>46013.599999999999</v>
      </c>
    </row>
    <row r="44" spans="1:3" ht="21" x14ac:dyDescent="0.25">
      <c r="A44" s="121" t="s">
        <v>153</v>
      </c>
      <c r="B44" s="119" t="s">
        <v>151</v>
      </c>
      <c r="C44" s="63">
        <v>39217.5</v>
      </c>
    </row>
    <row r="45" spans="1:3" x14ac:dyDescent="0.25">
      <c r="A45" s="120" t="s">
        <v>154</v>
      </c>
      <c r="B45" s="119" t="s">
        <v>151</v>
      </c>
      <c r="C45" s="62">
        <v>16566.5</v>
      </c>
    </row>
    <row r="46" spans="1:3" ht="42" x14ac:dyDescent="0.25">
      <c r="A46" s="120" t="s">
        <v>155</v>
      </c>
      <c r="B46" s="119" t="s">
        <v>151</v>
      </c>
      <c r="C46" s="63">
        <v>13239.5</v>
      </c>
    </row>
    <row r="47" spans="1:3" x14ac:dyDescent="0.25">
      <c r="A47" s="120" t="s">
        <v>156</v>
      </c>
      <c r="B47" s="119" t="s">
        <v>151</v>
      </c>
      <c r="C47" s="62">
        <v>13393.5</v>
      </c>
    </row>
    <row r="48" spans="1:3" x14ac:dyDescent="0.25">
      <c r="A48" s="120" t="s">
        <v>157</v>
      </c>
      <c r="B48" s="119" t="s">
        <v>151</v>
      </c>
      <c r="C48" s="63">
        <v>5667.8</v>
      </c>
    </row>
    <row r="49" spans="1:3" x14ac:dyDescent="0.25">
      <c r="A49" s="120" t="s">
        <v>158</v>
      </c>
      <c r="B49" s="119" t="s">
        <v>151</v>
      </c>
      <c r="C49" s="62">
        <v>10585.3</v>
      </c>
    </row>
    <row r="50" spans="1:3" x14ac:dyDescent="0.25">
      <c r="A50" s="120" t="s">
        <v>60</v>
      </c>
      <c r="B50" s="119" t="s">
        <v>151</v>
      </c>
      <c r="C50" s="63">
        <v>23536.799999999999</v>
      </c>
    </row>
    <row r="51" spans="1:3" x14ac:dyDescent="0.25">
      <c r="A51" s="120" t="s">
        <v>0</v>
      </c>
      <c r="B51" s="119" t="s">
        <v>151</v>
      </c>
      <c r="C51" s="62">
        <v>27718.799999999999</v>
      </c>
    </row>
    <row r="52" spans="1:3" x14ac:dyDescent="0.25">
      <c r="A52" s="120" t="s">
        <v>159</v>
      </c>
      <c r="B52" s="119" t="s">
        <v>151</v>
      </c>
      <c r="C52" s="63">
        <v>23467.9</v>
      </c>
    </row>
    <row r="53" spans="1:3" ht="21" x14ac:dyDescent="0.25">
      <c r="A53" s="120" t="s">
        <v>160</v>
      </c>
      <c r="B53" s="119" t="s">
        <v>151</v>
      </c>
      <c r="C53" s="62">
        <v>13032.4</v>
      </c>
    </row>
    <row r="54" spans="1:3" ht="105" x14ac:dyDescent="0.25">
      <c r="A54" s="121" t="s">
        <v>161</v>
      </c>
      <c r="B54" s="119" t="s">
        <v>151</v>
      </c>
      <c r="C54" s="63">
        <v>10772.6</v>
      </c>
    </row>
    <row r="55" spans="1:3" x14ac:dyDescent="0.25">
      <c r="A55" s="122" t="s">
        <v>162</v>
      </c>
    </row>
    <row r="56" spans="1:3" x14ac:dyDescent="0.25">
      <c r="A56" s="123" t="s">
        <v>163</v>
      </c>
    </row>
    <row r="57" spans="1:3" x14ac:dyDescent="0.25">
      <c r="A57" s="124" t="s">
        <v>164</v>
      </c>
      <c r="B57" s="123" t="s">
        <v>165</v>
      </c>
    </row>
  </sheetData>
  <mergeCells count="4">
    <mergeCell ref="A2:B2"/>
    <mergeCell ref="A3:B3"/>
    <mergeCell ref="A4:B4"/>
    <mergeCell ref="A5:B5"/>
  </mergeCells>
  <hyperlinks>
    <hyperlink ref="A1" r:id="rId1" display="http://localhost/OECDStat_Metadata/ShowMetadata.ashx?Dataset=PDB_LV&amp;ShowOnWeb=true&amp;Lang=en"/>
    <hyperlink ref="C2" r:id="rId2" display="http://localhost/OECDStat_Metadata/ShowMetadata.ashx?Dataset=PDB_LV&amp;Coords=[SUBJECT].[T_GDPPOP]&amp;ShowOnWeb=true&amp;Lang=en"/>
    <hyperlink ref="B6" r:id="rId3" display="http://localhost/OECDStat_Metadata/ShowMetadata.ashx?Dataset=PDB_LV&amp;Coords=[%5bSUBJECT%5d.%5bT_GDPPOP%5d%2c%5bMEASURE%5d.%5bCPC%5d]&amp;ShowOnWeb=true&amp;Lang=en"/>
    <hyperlink ref="A7" r:id="rId4" display="http://localhost/OECDStat_Metadata/ShowMetadata.ashx?Dataset=PDB_LV&amp;Coords=[LOCATION].[AUS]&amp;ShowOnWeb=true&amp;Lang=en"/>
    <hyperlink ref="A17" r:id="rId5" display="http://localhost/OECDStat_Metadata/ShowMetadata.ashx?Dataset=PDB_LV&amp;Coords=[LOCATION].[DEU]&amp;ShowOnWeb=true&amp;Lang=en"/>
    <hyperlink ref="A20" r:id="rId6" display="http://localhost/OECDStat_Metadata/ShowMetadata.ashx?Dataset=PDB_LV&amp;Coords=[LOCATION].[ISL]&amp;ShowOnWeb=true&amp;Lang=en"/>
    <hyperlink ref="A22" r:id="rId7" display="http://localhost/OECDStat_Metadata/ShowMetadata.ashx?Dataset=PDB_LV&amp;Coords=[LOCATION].[ISR]&amp;ShowOnWeb=true&amp;Lang=en"/>
    <hyperlink ref="A45" r:id="rId8" display="http://localhost/OECDStat_Metadata/ShowMetadata.ashx?Dataset=PDB_LV&amp;Coords=[LOCATION].[BRA]&amp;ShowOnWeb=true&amp;Lang=en"/>
    <hyperlink ref="A46" r:id="rId9" display="http://localhost/OECDStat_Metadata/ShowMetadata.ashx?Dataset=PDB_LV&amp;Coords=[LOCATION].[CHN]&amp;ShowOnWeb=true&amp;Lang=en"/>
    <hyperlink ref="A47" r:id="rId10" display="http://localhost/OECDStat_Metadata/ShowMetadata.ashx?Dataset=PDB_LV&amp;Coords=[LOCATION].[COL]&amp;ShowOnWeb=true&amp;Lang=en"/>
    <hyperlink ref="A48" r:id="rId11" display="http://localhost/OECDStat_Metadata/ShowMetadata.ashx?Dataset=PDB_LV&amp;Coords=[LOCATION].[IND]&amp;ShowOnWeb=true&amp;Lang=en"/>
    <hyperlink ref="A49" r:id="rId12" display="http://localhost/OECDStat_Metadata/ShowMetadata.ashx?Dataset=PDB_LV&amp;Coords=[LOCATION].[IDN]&amp;ShowOnWeb=true&amp;Lang=en"/>
    <hyperlink ref="A50" r:id="rId13" display="http://localhost/OECDStat_Metadata/ShowMetadata.ashx?Dataset=PDB_LV&amp;Coords=[LOCATION].[LVA]&amp;ShowOnWeb=true&amp;Lang=en"/>
    <hyperlink ref="A51" r:id="rId14" display="http://localhost/OECDStat_Metadata/ShowMetadata.ashx?Dataset=PDB_LV&amp;Coords=[LOCATION].[LTU]&amp;ShowOnWeb=true&amp;Lang=en"/>
    <hyperlink ref="A52" r:id="rId15" display="http://localhost/OECDStat_Metadata/ShowMetadata.ashx?Dataset=PDB_LV&amp;Coords=[LOCATION].[RUS]&amp;ShowOnWeb=true&amp;Lang=en"/>
    <hyperlink ref="A53" r:id="rId16" display="http://localhost/OECDStat_Metadata/ShowMetadata.ashx?Dataset=PDB_LV&amp;Coords=[LOCATION].[ZAF]&amp;ShowOnWeb=true&amp;Lang=en"/>
    <hyperlink ref="A55" r:id="rId17" display="http://stats.oecd.org/index.aspx?DatasetCode=PDB_LV"/>
  </hyperlinks>
  <pageMargins left="0.7" right="0.7" top="0.75" bottom="0.75" header="0.3" footer="0.3"/>
  <legacyDrawing r:id="rId1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Sheet1</vt:lpstr>
      <vt:lpstr>Fiscal burden,contrib, benefits</vt:lpstr>
      <vt:lpstr>Employment rates</vt:lpstr>
      <vt:lpstr>Skill Level</vt:lpstr>
      <vt:lpstr>old age dependency rate</vt:lpstr>
      <vt:lpstr>unempl rate</vt:lpstr>
      <vt:lpstr>GDP</vt:lpstr>
    </vt:vector>
  </TitlesOfParts>
  <Company>EUI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Naumann, Elias</dc:creator>
  <cp:lastModifiedBy>Naumann, Elias</cp:lastModifiedBy>
  <dcterms:created xsi:type="dcterms:W3CDTF">2016-05-17T07:49:28Z</dcterms:created>
  <dcterms:modified xsi:type="dcterms:W3CDTF">2016-05-19T13:51:45Z</dcterms:modified>
</cp:coreProperties>
</file>